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90" windowWidth="8595" windowHeight="11760" tabRatio="736"/>
  </bookViews>
  <sheets>
    <sheet name="Титульный" sheetId="1" r:id="rId1"/>
    <sheet name="форма 2.1." sheetId="2" r:id="rId2"/>
    <sheet name="фома 2.2" sheetId="3" r:id="rId3"/>
    <sheet name="Форма 3.4" sheetId="4" r:id="rId4"/>
    <sheet name="Форма 3.5" sheetId="10" r:id="rId5"/>
    <sheet name="Форма 4.1" sheetId="6" r:id="rId6"/>
    <sheet name="Форма 4.2" sheetId="7" r:id="rId7"/>
    <sheet name="Форма 4.3" sheetId="8" r:id="rId8"/>
    <sheet name="Форма 4.9" sheetId="9" r:id="rId9"/>
  </sheets>
  <definedNames>
    <definedName name="sub_17305" localSheetId="4">'Форма 3.5'!$A$1</definedName>
  </definedNames>
  <calcPr calcId="145621"/>
</workbook>
</file>

<file path=xl/calcChain.xml><?xml version="1.0" encoding="utf-8"?>
<calcChain xmlns="http://schemas.openxmlformats.org/spreadsheetml/2006/main">
  <c r="K20" i="4" l="1"/>
  <c r="H20" i="4"/>
  <c r="E20" i="4"/>
  <c r="K14" i="4"/>
  <c r="H14" i="4"/>
  <c r="E14" i="4"/>
  <c r="C19" i="2"/>
  <c r="D19" i="2"/>
  <c r="C7" i="2"/>
  <c r="K24" i="4" l="1"/>
  <c r="H24" i="4"/>
  <c r="E24" i="4"/>
  <c r="R8" i="3" l="1"/>
  <c r="R9" i="3" s="1"/>
  <c r="Q8" i="3"/>
  <c r="Q9" i="3" s="1"/>
  <c r="N8" i="3"/>
  <c r="N9" i="3" s="1"/>
  <c r="M8" i="3"/>
  <c r="M9" i="3" s="1"/>
  <c r="I8" i="3"/>
  <c r="I9" i="3" s="1"/>
  <c r="E8" i="3"/>
  <c r="E9" i="3" s="1"/>
  <c r="E13" i="2"/>
  <c r="E7" i="2" l="1"/>
  <c r="I21" i="1" l="1"/>
  <c r="I20" i="1"/>
  <c r="I22" i="1" s="1"/>
  <c r="H20" i="1"/>
  <c r="H22" i="1" s="1"/>
  <c r="I19" i="1"/>
  <c r="H19" i="1"/>
  <c r="I18" i="1"/>
  <c r="H18" i="1"/>
  <c r="C18" i="1"/>
  <c r="E25" i="6" l="1"/>
  <c r="E26" i="6"/>
  <c r="E11" i="6"/>
  <c r="E9" i="6"/>
  <c r="R20" i="4" l="1"/>
  <c r="K18" i="4"/>
  <c r="H18" i="4"/>
  <c r="E18" i="4"/>
  <c r="R14" i="4"/>
  <c r="R13" i="4"/>
  <c r="K13" i="4"/>
  <c r="H13" i="4"/>
  <c r="E13" i="4"/>
  <c r="D25" i="2"/>
  <c r="C25" i="2"/>
  <c r="E30" i="2"/>
  <c r="E29" i="2"/>
  <c r="E24" i="2"/>
  <c r="E23" i="2"/>
  <c r="E11" i="2"/>
  <c r="E17" i="2"/>
  <c r="E19" i="2" l="1"/>
  <c r="E25" i="2"/>
</calcChain>
</file>

<file path=xl/sharedStrings.xml><?xml version="1.0" encoding="utf-8"?>
<sst xmlns="http://schemas.openxmlformats.org/spreadsheetml/2006/main" count="336" uniqueCount="208">
  <si>
    <t>N</t>
  </si>
  <si>
    <t>Прочее</t>
  </si>
  <si>
    <t>Показатель</t>
  </si>
  <si>
    <t>Значение показателя, годы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</si>
  <si>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</si>
  <si>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</si>
  <si>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</si>
  <si>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</si>
  <si>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</si>
  <si>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</si>
  <si>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</si>
  <si>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</si>
  <si>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</si>
  <si>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</si>
  <si>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</si>
  <si>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</si>
  <si>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</si>
  <si>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</si>
  <si>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</si>
  <si>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</si>
  <si>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</si>
  <si>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</si>
  <si>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</si>
  <si>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</si>
  <si>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</si>
  <si>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</si>
  <si>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</si>
  <si>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</si>
  <si>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</si>
  <si>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</si>
  <si>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</si>
  <si>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</si>
  <si>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</si>
  <si>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</si>
  <si>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</si>
  <si>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</si>
  <si>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</si>
  <si>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</si>
  <si>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</si>
  <si>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</si>
  <si>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</si>
  <si>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</si>
  <si>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</si>
  <si>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</si>
  <si>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</si>
  <si>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</si>
  <si>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</si>
  <si>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</si>
  <si>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</si>
  <si>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</si>
  <si>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</si>
  <si>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</si>
  <si>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</si>
  <si>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</si>
  <si>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</si>
  <si>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</si>
  <si>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</si>
  <si>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</si>
  <si>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</si>
  <si>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</si>
  <si>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</si>
  <si>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</si>
  <si>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</si>
  <si>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</si>
  <si>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</si>
  <si>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</si>
  <si>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</si>
  <si>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</si>
  <si>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</si>
  <si>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</si>
  <si>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</si>
  <si>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</si>
  <si>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</si>
  <si>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</si>
  <si>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</si>
  <si>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</si>
  <si>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</si>
  <si>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</si>
  <si>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</si>
  <si>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</si>
  <si>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</si>
  <si>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</si>
  <si>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</si>
  <si>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</si>
  <si>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</si>
  <si>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</si>
  <si>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</si>
  <si>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</si>
  <si>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</si>
  <si>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</si>
  <si>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</si>
  <si>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</si>
  <si>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</si>
  <si>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</si>
  <si>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</si>
  <si>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</si>
  <si>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Нормированный 8-и часовой рабочий день, СБ, ВС - выходные</t>
  </si>
  <si>
    <t>Предоставляемые услуги (Сетевой организации)</t>
  </si>
  <si>
    <t>НЕТ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</si>
  <si>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</si>
  <si>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</si>
  <si>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3.4. Сведения о качестве услуг по технологическому присоединению к электрическим сетям сетевой организации.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</si>
  <si>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</si>
  <si>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</si>
  <si>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</si>
  <si>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</si>
  <si>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</si>
  <si>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</si>
  <si>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</si>
  <si>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</si>
  <si>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</si>
  <si>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</si>
  <si>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</si>
  <si>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</si>
  <si>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</si>
  <si>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</si>
  <si>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</si>
  <si>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</si>
  <si>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</si>
  <si>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</si>
  <si>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</si>
  <si>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</si>
  <si>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</si>
  <si>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</si>
  <si>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</si>
  <si>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</si>
  <si>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</si>
  <si>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</si>
  <si>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</si>
  <si>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</si>
  <si>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</si>
  <si>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</si>
  <si>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</si>
  <si>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</si>
  <si>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</si>
  <si>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</si>
  <si>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</si>
  <si>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</si>
  <si>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</si>
  <si>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</si>
  <si>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</si>
  <si>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</si>
  <si>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</si>
  <si>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</si>
  <si>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</si>
  <si>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</si>
  <si>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</si>
  <si>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</si>
  <si>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</si>
  <si>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</si>
  <si>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4.2.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</si>
  <si>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</si>
  <si>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</si>
  <si>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-</t>
  </si>
  <si>
    <t>ЗАО "НРЭС" Республика Саха(Якутия)</t>
  </si>
  <si>
    <t>Республика Саха(Якутия),               г. Нерюнгри,                  ул.Комсомольская, д.31</t>
  </si>
  <si>
    <t>8(41-145) 4-04-58  nres@inbox.ru</t>
  </si>
  <si>
    <t>Консультации по осуществлению ТП, составление заявки на ТП, осуществление фактических действий по ТП.</t>
  </si>
  <si>
    <t>пункт обслуживания потребителей</t>
  </si>
  <si>
    <t xml:space="preserve">8(41-145) 4-70-79 8(41-145) 4-10-17                                                    </t>
  </si>
  <si>
    <t xml:space="preserve">1. Максимальное колическтво точек присоединения потребителей в отчетный период, шт: 1231;   </t>
  </si>
  <si>
    <t xml:space="preserve">2. Объекты электросетевого хозяйства:   </t>
  </si>
  <si>
    <t>Приложение N 7 к Единым стандартам качества
обслуживания сетевыми
организациями потребителей услуг
сетевых организаций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</si>
  <si>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Arial"/>
        <family val="2"/>
        <charset val="204"/>
      </rPr>
      <t>SAIDI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</si>
  <si>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Arial"/>
        <family val="2"/>
        <charset val="204"/>
      </rPr>
      <t>SAIFI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</si>
  <si>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(П</t>
    </r>
    <r>
      <rPr>
        <sz val="8"/>
        <color theme="1"/>
        <rFont val="Arial"/>
        <family val="2"/>
        <charset val="204"/>
      </rPr>
      <t>SAIFI, план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</si>
  <si>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</t>
    </r>
    <r>
      <rPr>
        <sz val="8"/>
        <color theme="1"/>
        <rFont val="Arial"/>
        <family val="2"/>
        <charset val="204"/>
      </rPr>
      <t>SAIDI</t>
    </r>
    <r>
      <rPr>
        <sz val="12"/>
        <color theme="1"/>
        <rFont val="Arial"/>
        <family val="2"/>
        <charset val="204"/>
      </rPr>
      <t>,</t>
    </r>
    <r>
      <rPr>
        <sz val="8"/>
        <color theme="1"/>
        <rFont val="Arial"/>
        <family val="2"/>
        <charset val="204"/>
      </rPr>
      <t xml:space="preserve">план </t>
    </r>
    <r>
      <rPr>
        <sz val="12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</si>
  <si>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Arial"/>
        <family val="2"/>
        <charset val="204"/>
      </rPr>
      <t>SAIDI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</si>
  <si>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Arial"/>
        <family val="2"/>
        <charset val="204"/>
      </rPr>
      <t>SAIF</t>
    </r>
    <r>
      <rPr>
        <sz val="12"/>
        <color theme="1"/>
        <rFont val="Arial"/>
        <family val="2"/>
        <charset val="204"/>
      </rPr>
      <t>I 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</si>
  <si>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Arial"/>
        <family val="2"/>
        <charset val="204"/>
      </rPr>
      <t>SAIDI,план</t>
    </r>
    <r>
      <rPr>
        <sz val="12"/>
        <color theme="1"/>
        <rFont val="Arial"/>
        <family val="2"/>
        <charset val="204"/>
      </rPr>
      <t xml:space="preserve"> 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</si>
  <si>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Arial"/>
        <family val="2"/>
        <charset val="204"/>
      </rPr>
      <t>SAIFI, план</t>
    </r>
    <r>
      <rPr>
        <sz val="12"/>
        <color theme="1"/>
        <rFont val="Arial"/>
        <family val="2"/>
        <charset val="204"/>
      </rPr>
      <t xml:space="preserve"> )</t>
    </r>
  </si>
  <si>
    <t>ЗАО "НРЭС"</t>
  </si>
  <si>
    <t>+</t>
  </si>
  <si>
    <t>Реализация мероприятий по тех.присоединению</t>
  </si>
  <si>
    <t>кол-ство</t>
  </si>
  <si>
    <t>ТП 10/0,4</t>
  </si>
  <si>
    <t>РП 10/0,4</t>
  </si>
  <si>
    <t>ЦРП 6/0,4</t>
  </si>
  <si>
    <t>КТПн 6/0,4</t>
  </si>
  <si>
    <t>КТПн 10/0,4</t>
  </si>
  <si>
    <t>Итого:</t>
  </si>
  <si>
    <t>количество</t>
  </si>
  <si>
    <t>протяженность</t>
  </si>
  <si>
    <t>КЛ-0,4 кВ</t>
  </si>
  <si>
    <t>ВЛ-0,4 кВ</t>
  </si>
  <si>
    <t>КЛ-10 кВ</t>
  </si>
  <si>
    <t>ВЛ-10 кВ</t>
  </si>
  <si>
    <t>КЛ-6 кВ</t>
  </si>
  <si>
    <t>ВЛ-6 кВ</t>
  </si>
  <si>
    <t>КЛ - 6-10 кВ</t>
  </si>
  <si>
    <t>ВЛ - 6-10 кВ</t>
  </si>
  <si>
    <t>Итого КЛ+ВЛ</t>
  </si>
  <si>
    <t xml:space="preserve"> ЗАО «НРЭС» в Республике Саха (Якутия) за 2014 год.   </t>
  </si>
  <si>
    <t>руб. с НДС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</si>
  <si>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</si>
  <si>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</si>
  <si>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</si>
  <si>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</si>
  <si>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</si>
  <si>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</si>
  <si>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</si>
  <si>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</si>
  <si>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</si>
  <si>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300 - городская местность</t>
  </si>
  <si>
    <t>Нет</t>
  </si>
  <si>
    <t>заявленная мщность (15 кВт) не предусматривает строительство КТПН</t>
  </si>
  <si>
    <t>Примечание: стоимость работ по технологическому присоединению к электрическим сетям ЗАО "Нерюнгринские районные элекиричексие сети" расчитана на основании стандартизированных тарифных ставок, утвержденных постановлением Правления Государственного комитета по ценам- региональной энергетической комиссии по Республике Саха (Якутия) от 20.12.2013 года № 326 и продленных на 2015 год постановлением Правления ГКЦ-РЭК РС(Я) от 16.12.2014 года № 330.</t>
  </si>
  <si>
    <t xml:space="preserve">3.5. Стоимость технологического присоединения к электрическим сетям ЗАО "Нерюнгринские районные электрические сети"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</si>
</sst>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" fontId="0" fillId="0" borderId="0" xfId="0" applyNumberFormat="1"/>
    <xf numFmtId="164" fontId="2" fillId="0" borderId="6" xfId="1" applyNumberFormat="1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9" fontId="4" fillId="0" borderId="6" xfId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15" xfId="0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0" borderId="1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S100"/>
  <sheetViews>
    <sheetView tabSelected="1" zoomScale="115" zoomScaleNormal="115" zoomScaleSheetLayoutView="85" workbookViewId="0">
      <selection activeCell="O16" sqref="O16"/>
    </sheetView>
  </sheetViews>
  <sheetFormatPr defaultRowHeight="15" x14ac:dyDescent="0.25"/>
  <cols>
    <col min="2" max="2" width="15" customWidth="1"/>
    <col min="4" max="4" width="12.42578125" customWidth="1"/>
  </cols>
  <sheetData>
    <row r="1" spans="1:19" ht="15" customHeight="1" x14ac:dyDescent="0.25">
      <c r="A1" s="58" t="s">
        <v>162</v>
      </c>
      <c r="B1" s="58"/>
      <c r="C1" s="58"/>
      <c r="D1" s="58"/>
      <c r="E1" s="58"/>
      <c r="F1" s="58"/>
      <c r="G1" s="58"/>
      <c r="H1" s="58"/>
      <c r="I1" s="58"/>
      <c r="J1" s="58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22"/>
      <c r="L4" s="22"/>
      <c r="M4" s="22"/>
      <c r="N4" s="22"/>
      <c r="O4" s="22"/>
      <c r="P4" s="22"/>
      <c r="Q4" s="22"/>
      <c r="R4" s="22"/>
      <c r="S4" s="22"/>
    </row>
    <row r="5" spans="1:19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22"/>
      <c r="L5" s="22"/>
      <c r="M5" s="22"/>
      <c r="N5" s="22"/>
      <c r="O5" s="22"/>
      <c r="P5" s="22"/>
      <c r="Q5" s="22"/>
      <c r="R5" s="22"/>
      <c r="S5" s="22"/>
    </row>
    <row r="6" spans="1:19" ht="30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22"/>
      <c r="L6" s="22"/>
      <c r="M6" s="22"/>
      <c r="N6" s="22"/>
      <c r="O6" s="22"/>
      <c r="P6" s="22"/>
      <c r="Q6" s="22"/>
      <c r="R6" s="22"/>
      <c r="S6" s="22"/>
    </row>
    <row r="7" spans="1:19" x14ac:dyDescent="0.25">
      <c r="A7" s="59" t="s">
        <v>192</v>
      </c>
      <c r="B7" s="59"/>
      <c r="C7" s="59"/>
      <c r="D7" s="59"/>
      <c r="E7" s="59"/>
      <c r="F7" s="59"/>
      <c r="G7" s="59"/>
      <c r="H7" s="59"/>
      <c r="I7" s="59"/>
      <c r="J7" s="59"/>
      <c r="K7" s="22"/>
      <c r="L7" s="22"/>
      <c r="M7" s="22"/>
      <c r="N7" s="22"/>
      <c r="O7" s="22"/>
      <c r="P7" s="22"/>
      <c r="Q7" s="22"/>
      <c r="R7" s="22"/>
      <c r="S7" s="22"/>
    </row>
    <row r="8" spans="1:19" ht="15" customHeight="1" x14ac:dyDescent="0.25">
      <c r="A8" s="59" t="s">
        <v>160</v>
      </c>
      <c r="B8" s="59"/>
      <c r="C8" s="59"/>
      <c r="D8" s="59"/>
      <c r="E8" s="59"/>
      <c r="F8" s="59"/>
      <c r="G8" s="59"/>
      <c r="H8" s="59"/>
      <c r="I8" s="59"/>
      <c r="J8" s="59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59" t="s">
        <v>161</v>
      </c>
      <c r="B9" s="59"/>
      <c r="C9" s="59"/>
      <c r="D9" s="59"/>
      <c r="E9" s="59"/>
      <c r="F9" s="59"/>
      <c r="G9" s="59"/>
      <c r="H9" s="59"/>
      <c r="I9" s="59"/>
      <c r="J9" s="59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30" x14ac:dyDescent="0.25">
      <c r="A11" s="32"/>
      <c r="B11" s="33"/>
      <c r="C11" s="34" t="s">
        <v>174</v>
      </c>
      <c r="F11" s="56"/>
      <c r="G11" s="56"/>
      <c r="H11" s="37" t="s">
        <v>181</v>
      </c>
      <c r="I11" s="37" t="s">
        <v>182</v>
      </c>
      <c r="J11" s="3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5.75" x14ac:dyDescent="0.25">
      <c r="A12" s="32"/>
      <c r="B12" s="33"/>
      <c r="C12" s="35"/>
      <c r="F12" s="57" t="s">
        <v>183</v>
      </c>
      <c r="G12" s="57"/>
      <c r="H12" s="38">
        <v>1054</v>
      </c>
      <c r="I12" s="39">
        <v>147.15299999999999</v>
      </c>
      <c r="J12" s="3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75" x14ac:dyDescent="0.25">
      <c r="A13" s="32"/>
      <c r="B13" s="33" t="s">
        <v>175</v>
      </c>
      <c r="C13" s="35">
        <v>88</v>
      </c>
      <c r="F13" s="57" t="s">
        <v>184</v>
      </c>
      <c r="G13" s="57"/>
      <c r="H13" s="38">
        <v>10</v>
      </c>
      <c r="I13" s="39">
        <v>2.96</v>
      </c>
      <c r="J13" s="3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.75" x14ac:dyDescent="0.25">
      <c r="A14" s="32"/>
      <c r="B14" s="33" t="s">
        <v>176</v>
      </c>
      <c r="C14" s="35">
        <v>4</v>
      </c>
      <c r="F14" s="57" t="s">
        <v>185</v>
      </c>
      <c r="G14" s="57"/>
      <c r="H14" s="38">
        <v>244</v>
      </c>
      <c r="I14" s="39">
        <v>94.781000000000006</v>
      </c>
      <c r="J14" s="3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.75" x14ac:dyDescent="0.25">
      <c r="A15" s="22"/>
      <c r="B15" s="33" t="s">
        <v>177</v>
      </c>
      <c r="C15" s="35">
        <v>1</v>
      </c>
      <c r="F15" s="57" t="s">
        <v>186</v>
      </c>
      <c r="G15" s="57"/>
      <c r="H15" s="38">
        <v>20</v>
      </c>
      <c r="I15" s="39">
        <v>41.645000000000003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.75" x14ac:dyDescent="0.25">
      <c r="A16" s="22"/>
      <c r="B16" s="33" t="s">
        <v>178</v>
      </c>
      <c r="C16" s="35">
        <v>18</v>
      </c>
      <c r="F16" s="57" t="s">
        <v>187</v>
      </c>
      <c r="G16" s="57"/>
      <c r="H16" s="38">
        <v>42</v>
      </c>
      <c r="I16" s="39">
        <v>7.63</v>
      </c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.75" x14ac:dyDescent="0.25">
      <c r="A17" s="22"/>
      <c r="B17" s="33" t="s">
        <v>179</v>
      </c>
      <c r="C17" s="35">
        <v>11</v>
      </c>
      <c r="F17" s="57" t="s">
        <v>188</v>
      </c>
      <c r="G17" s="57"/>
      <c r="H17" s="38">
        <v>17</v>
      </c>
      <c r="I17" s="39">
        <v>46.798000000000002</v>
      </c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.75" x14ac:dyDescent="0.25">
      <c r="A18" s="22"/>
      <c r="B18" s="36" t="s">
        <v>180</v>
      </c>
      <c r="C18" s="36">
        <f>SUM(C12:C17)</f>
        <v>122</v>
      </c>
      <c r="F18" s="57" t="s">
        <v>189</v>
      </c>
      <c r="G18" s="57"/>
      <c r="H18" s="38">
        <f>H14+H16</f>
        <v>286</v>
      </c>
      <c r="I18" s="39">
        <f>I14+I16</f>
        <v>102.411</v>
      </c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75" x14ac:dyDescent="0.25">
      <c r="A19" s="22"/>
      <c r="B19" s="22"/>
      <c r="C19" s="22"/>
      <c r="D19" s="22"/>
      <c r="E19" s="22"/>
      <c r="F19" s="57" t="s">
        <v>190</v>
      </c>
      <c r="G19" s="57"/>
      <c r="H19" s="38">
        <f>H15+H17</f>
        <v>37</v>
      </c>
      <c r="I19" s="39">
        <f>I15+I17</f>
        <v>88.443000000000012</v>
      </c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75" x14ac:dyDescent="0.25">
      <c r="A20" s="22"/>
      <c r="B20" s="22"/>
      <c r="C20" s="22"/>
      <c r="D20" s="22"/>
      <c r="E20" s="22"/>
      <c r="F20" s="57" t="s">
        <v>63</v>
      </c>
      <c r="G20" s="57"/>
      <c r="H20" s="40">
        <f>H12+H14+H16</f>
        <v>1340</v>
      </c>
      <c r="I20" s="41">
        <f>I12+I14+I16</f>
        <v>249.56399999999999</v>
      </c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.75" x14ac:dyDescent="0.25">
      <c r="A21" s="22"/>
      <c r="B21" s="22"/>
      <c r="C21" s="22"/>
      <c r="D21" s="22"/>
      <c r="E21" s="22"/>
      <c r="F21" s="57" t="s">
        <v>64</v>
      </c>
      <c r="G21" s="57"/>
      <c r="H21" s="40">
        <v>47</v>
      </c>
      <c r="I21" s="41">
        <f>I13+I15+I17</f>
        <v>91.403000000000006</v>
      </c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.75" x14ac:dyDescent="0.25">
      <c r="A22" s="22"/>
      <c r="B22" s="22"/>
      <c r="C22" s="22"/>
      <c r="D22" s="22"/>
      <c r="E22" s="22"/>
      <c r="F22" s="60" t="s">
        <v>191</v>
      </c>
      <c r="G22" s="60"/>
      <c r="H22" s="40">
        <f>SUM(H20:H21)</f>
        <v>1387</v>
      </c>
      <c r="I22" s="41">
        <f>SUM(I20:I21)</f>
        <v>340.96699999999998</v>
      </c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5">
      <c r="A23" s="22"/>
      <c r="B23" s="22"/>
      <c r="C23" s="22"/>
      <c r="D23" s="22"/>
      <c r="E23" s="22"/>
      <c r="F23" s="22"/>
      <c r="G23" s="22"/>
      <c r="H23" s="22"/>
      <c r="I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2"/>
      <c r="B25" s="22"/>
      <c r="C25" s="22"/>
      <c r="D25" s="22"/>
      <c r="E25" s="22"/>
      <c r="F25" s="22"/>
      <c r="G25" s="22"/>
      <c r="H25" s="22"/>
      <c r="I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2"/>
      <c r="B26" s="22"/>
      <c r="C26" s="22"/>
      <c r="D26" s="22"/>
      <c r="E26" s="22"/>
      <c r="F26" s="22"/>
      <c r="G26" s="22"/>
      <c r="H26" s="22"/>
      <c r="I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2"/>
      <c r="B27" s="22"/>
      <c r="C27" s="22"/>
      <c r="D27" s="22"/>
      <c r="E27" s="22"/>
      <c r="F27" s="22"/>
      <c r="G27" s="22"/>
      <c r="H27" s="22"/>
      <c r="I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2"/>
      <c r="B28" s="22"/>
      <c r="C28" s="22"/>
      <c r="D28" s="22"/>
      <c r="E28" s="22"/>
      <c r="F28" s="22"/>
      <c r="G28" s="22"/>
      <c r="H28" s="22"/>
      <c r="I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2"/>
      <c r="B29" s="22"/>
      <c r="C29" s="22"/>
      <c r="D29" s="22"/>
      <c r="E29" s="22"/>
      <c r="F29" s="22"/>
      <c r="G29" s="22"/>
      <c r="H29" s="22"/>
      <c r="I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2"/>
      <c r="B30" s="22"/>
      <c r="C30" s="22"/>
      <c r="D30" s="22"/>
      <c r="E30" s="22"/>
      <c r="F30" s="22"/>
      <c r="G30" s="22"/>
      <c r="H30" s="22"/>
      <c r="I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2"/>
      <c r="B31" s="22"/>
      <c r="C31" s="22"/>
      <c r="D31" s="22"/>
      <c r="E31" s="22"/>
      <c r="F31" s="22"/>
      <c r="G31" s="22"/>
      <c r="H31" s="22"/>
      <c r="I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2"/>
      <c r="B32" s="22"/>
      <c r="C32" s="22"/>
      <c r="D32" s="22"/>
      <c r="E32" s="22"/>
      <c r="F32" s="22"/>
      <c r="G32" s="22"/>
      <c r="H32" s="22"/>
      <c r="I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2"/>
      <c r="B33" s="22"/>
      <c r="C33" s="22"/>
      <c r="D33" s="22"/>
      <c r="E33" s="22"/>
      <c r="F33" s="22"/>
      <c r="G33" s="22"/>
      <c r="H33" s="22"/>
      <c r="I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2"/>
      <c r="B34" s="22"/>
      <c r="C34" s="22"/>
      <c r="D34" s="22"/>
      <c r="E34" s="22"/>
      <c r="F34" s="22"/>
      <c r="G34" s="22"/>
      <c r="H34" s="22"/>
      <c r="I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2"/>
      <c r="B35" s="22"/>
      <c r="C35" s="22"/>
      <c r="D35" s="22"/>
      <c r="E35" s="22"/>
      <c r="F35" s="22"/>
      <c r="G35" s="22"/>
      <c r="H35" s="22"/>
      <c r="I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2"/>
      <c r="B36" s="22"/>
      <c r="C36" s="22"/>
      <c r="D36" s="22"/>
      <c r="E36" s="22"/>
      <c r="F36" s="22"/>
      <c r="G36" s="22"/>
      <c r="H36" s="22"/>
      <c r="I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2"/>
      <c r="B37" s="22"/>
      <c r="C37" s="22"/>
      <c r="D37" s="22"/>
      <c r="E37" s="22"/>
      <c r="F37" s="22"/>
      <c r="G37" s="22"/>
      <c r="H37" s="22"/>
      <c r="I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2"/>
      <c r="B38" s="22"/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2"/>
      <c r="B39" s="22"/>
      <c r="C39" s="22"/>
      <c r="D39" s="22"/>
      <c r="E39" s="22"/>
      <c r="F39" s="22"/>
      <c r="G39" s="22"/>
      <c r="H39" s="22"/>
      <c r="I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2"/>
      <c r="B40" s="22"/>
      <c r="C40" s="22"/>
      <c r="D40" s="22"/>
      <c r="E40" s="22"/>
      <c r="F40" s="22"/>
      <c r="G40" s="22"/>
      <c r="H40" s="22"/>
      <c r="I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2"/>
      <c r="B41" s="22"/>
      <c r="C41" s="22"/>
      <c r="D41" s="22"/>
      <c r="E41" s="22"/>
      <c r="F41" s="22"/>
      <c r="G41" s="22"/>
      <c r="H41" s="22"/>
      <c r="I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2"/>
      <c r="B42" s="22"/>
      <c r="C42" s="22"/>
      <c r="D42" s="22"/>
      <c r="E42" s="22"/>
      <c r="F42" s="22"/>
      <c r="G42" s="22"/>
      <c r="H42" s="22"/>
      <c r="I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2"/>
      <c r="B43" s="22"/>
      <c r="C43" s="22"/>
      <c r="D43" s="22"/>
      <c r="E43" s="22"/>
      <c r="F43" s="22"/>
      <c r="G43" s="22"/>
      <c r="H43" s="22"/>
      <c r="I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2"/>
      <c r="B44" s="22"/>
      <c r="C44" s="22"/>
      <c r="D44" s="22"/>
      <c r="E44" s="22"/>
      <c r="F44" s="22"/>
      <c r="G44" s="22"/>
      <c r="H44" s="22"/>
      <c r="I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2"/>
      <c r="B45" s="22"/>
      <c r="C45" s="22"/>
      <c r="D45" s="22"/>
      <c r="E45" s="22"/>
      <c r="F45" s="22"/>
      <c r="G45" s="22"/>
      <c r="H45" s="22"/>
      <c r="I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2"/>
      <c r="B46" s="22"/>
      <c r="C46" s="22"/>
      <c r="D46" s="22"/>
      <c r="E46" s="22"/>
      <c r="F46" s="22"/>
      <c r="G46" s="22"/>
      <c r="H46" s="22"/>
      <c r="I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2"/>
      <c r="B47" s="22"/>
      <c r="C47" s="22"/>
      <c r="D47" s="22"/>
      <c r="E47" s="22"/>
      <c r="F47" s="22"/>
      <c r="G47" s="22"/>
      <c r="H47" s="22"/>
      <c r="I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2"/>
      <c r="B48" s="22"/>
      <c r="C48" s="22"/>
      <c r="D48" s="22"/>
      <c r="E48" s="22"/>
      <c r="F48" s="22"/>
      <c r="G48" s="22"/>
      <c r="H48" s="22"/>
      <c r="I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2"/>
      <c r="B49" s="22"/>
      <c r="C49" s="22"/>
      <c r="D49" s="22"/>
      <c r="E49" s="22"/>
      <c r="F49" s="22"/>
      <c r="G49" s="22"/>
      <c r="H49" s="22"/>
      <c r="I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2"/>
      <c r="B50" s="22"/>
      <c r="C50" s="22"/>
      <c r="D50" s="22"/>
      <c r="E50" s="22"/>
      <c r="F50" s="22"/>
      <c r="G50" s="22"/>
      <c r="H50" s="22"/>
      <c r="I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19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19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1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19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19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19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19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19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19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19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19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19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1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7"/>
      <c r="I100" s="7"/>
    </row>
  </sheetData>
  <mergeCells count="16">
    <mergeCell ref="F20:G20"/>
    <mergeCell ref="F21:G21"/>
    <mergeCell ref="F22:G22"/>
    <mergeCell ref="F15:G15"/>
    <mergeCell ref="F16:G16"/>
    <mergeCell ref="F17:G17"/>
    <mergeCell ref="F18:G18"/>
    <mergeCell ref="F19:G19"/>
    <mergeCell ref="F11:G11"/>
    <mergeCell ref="F12:G12"/>
    <mergeCell ref="F13:G13"/>
    <mergeCell ref="F14:G14"/>
    <mergeCell ref="A1:J6"/>
    <mergeCell ref="A7:J7"/>
    <mergeCell ref="A8:J8"/>
    <mergeCell ref="A9:J9"/>
  </mergeCells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00000"/>
  </sheetPr>
  <dimension ref="A1:M32"/>
  <sheetViews>
    <sheetView zoomScale="85" zoomScaleNormal="85" workbookViewId="0">
      <selection activeCell="I31" sqref="I31:J31"/>
    </sheetView>
  </sheetViews>
  <sheetFormatPr defaultRowHeight="15" x14ac:dyDescent="0.25"/>
  <cols>
    <col min="2" max="2" width="62.85546875" customWidth="1"/>
    <col min="3" max="4" width="9.85546875" style="26" bestFit="1" customWidth="1"/>
    <col min="5" max="5" width="14.28515625" style="26" customWidth="1"/>
  </cols>
  <sheetData>
    <row r="1" spans="1:13" x14ac:dyDescent="0.25">
      <c r="A1" s="69" t="s">
        <v>99</v>
      </c>
      <c r="B1" s="69"/>
      <c r="C1" s="69"/>
      <c r="D1" s="69"/>
      <c r="E1" s="69"/>
      <c r="F1" s="7"/>
      <c r="G1" s="7"/>
      <c r="H1" s="7"/>
      <c r="I1" s="7"/>
      <c r="J1" s="7"/>
      <c r="K1" s="7"/>
      <c r="L1" s="7"/>
      <c r="M1" s="7"/>
    </row>
    <row r="2" spans="1:13" x14ac:dyDescent="0.25">
      <c r="A2" s="69"/>
      <c r="B2" s="69"/>
      <c r="C2" s="69"/>
      <c r="D2" s="69"/>
      <c r="E2" s="69"/>
      <c r="F2" s="7"/>
      <c r="G2" s="7"/>
      <c r="H2" s="7"/>
      <c r="I2" s="7"/>
      <c r="J2" s="7"/>
      <c r="K2" s="7"/>
      <c r="L2" s="7"/>
      <c r="M2" s="7"/>
    </row>
    <row r="3" spans="1:13" ht="15.75" thickBot="1" x14ac:dyDescent="0.3">
      <c r="A3" s="70"/>
      <c r="B3" s="70"/>
      <c r="C3" s="70"/>
      <c r="D3" s="70"/>
      <c r="E3" s="70"/>
      <c r="F3" s="7"/>
      <c r="G3" s="7"/>
      <c r="H3" s="7"/>
      <c r="I3" s="7"/>
      <c r="J3" s="7"/>
      <c r="K3" s="7"/>
      <c r="L3" s="7"/>
      <c r="M3" s="7"/>
    </row>
    <row r="4" spans="1:13" ht="30" customHeight="1" thickBot="1" x14ac:dyDescent="0.3">
      <c r="A4" s="65" t="s">
        <v>0</v>
      </c>
      <c r="B4" s="65" t="s">
        <v>2</v>
      </c>
      <c r="C4" s="75" t="s">
        <v>3</v>
      </c>
      <c r="D4" s="76"/>
      <c r="E4" s="77"/>
    </row>
    <row r="5" spans="1:13" ht="57.75" customHeight="1" thickBot="1" x14ac:dyDescent="0.3">
      <c r="A5" s="66"/>
      <c r="B5" s="66"/>
      <c r="C5" s="21">
        <v>2014</v>
      </c>
      <c r="D5" s="19">
        <v>2015</v>
      </c>
      <c r="E5" s="19" t="s">
        <v>4</v>
      </c>
      <c r="H5" s="23"/>
    </row>
    <row r="6" spans="1:13" ht="15.75" thickBot="1" x14ac:dyDescent="0.3">
      <c r="A6" s="3">
        <v>1</v>
      </c>
      <c r="B6" s="2">
        <v>2</v>
      </c>
      <c r="C6" s="21">
        <v>3</v>
      </c>
      <c r="D6" s="21">
        <v>4</v>
      </c>
      <c r="E6" s="21">
        <v>5</v>
      </c>
    </row>
    <row r="7" spans="1:13" ht="66.75" customHeight="1" x14ac:dyDescent="0.25">
      <c r="A7" s="61">
        <v>1</v>
      </c>
      <c r="B7" s="63" t="s">
        <v>163</v>
      </c>
      <c r="C7" s="65">
        <f>C11</f>
        <v>34.088500000000003</v>
      </c>
      <c r="D7" s="65">
        <v>34.223500000000001</v>
      </c>
      <c r="E7" s="73">
        <f>D7/C7</f>
        <v>1.0039602798597766</v>
      </c>
    </row>
    <row r="8" spans="1:13" ht="32.25" customHeight="1" thickBot="1" x14ac:dyDescent="0.3">
      <c r="A8" s="62"/>
      <c r="B8" s="64"/>
      <c r="C8" s="66"/>
      <c r="D8" s="66"/>
      <c r="E8" s="74"/>
    </row>
    <row r="9" spans="1:13" ht="20.25" customHeight="1" thickBot="1" x14ac:dyDescent="0.3">
      <c r="A9" s="11" t="s">
        <v>11</v>
      </c>
      <c r="B9" s="9" t="s">
        <v>5</v>
      </c>
      <c r="C9" s="21"/>
      <c r="D9" s="21"/>
      <c r="E9" s="24"/>
    </row>
    <row r="10" spans="1:13" ht="20.25" customHeight="1" thickBot="1" x14ac:dyDescent="0.3">
      <c r="A10" s="11" t="s">
        <v>12</v>
      </c>
      <c r="B10" s="9" t="s">
        <v>6</v>
      </c>
      <c r="C10" s="21"/>
      <c r="D10" s="21"/>
      <c r="E10" s="24"/>
    </row>
    <row r="11" spans="1:13" ht="20.25" customHeight="1" thickBot="1" x14ac:dyDescent="0.3">
      <c r="A11" s="11" t="s">
        <v>13</v>
      </c>
      <c r="B11" s="9" t="s">
        <v>7</v>
      </c>
      <c r="C11" s="21">
        <v>34.088500000000003</v>
      </c>
      <c r="D11" s="43">
        <v>34.223500000000001</v>
      </c>
      <c r="E11" s="24">
        <f>D11/C11</f>
        <v>1.0039602798597766</v>
      </c>
    </row>
    <row r="12" spans="1:13" ht="20.25" customHeight="1" thickBot="1" x14ac:dyDescent="0.3">
      <c r="A12" s="11" t="s">
        <v>14</v>
      </c>
      <c r="B12" s="9" t="s">
        <v>8</v>
      </c>
      <c r="C12" s="21"/>
      <c r="D12" s="21"/>
      <c r="E12" s="24"/>
    </row>
    <row r="13" spans="1:13" ht="40.5" customHeight="1" x14ac:dyDescent="0.25">
      <c r="A13" s="61">
        <v>2</v>
      </c>
      <c r="B13" s="71" t="s">
        <v>164</v>
      </c>
      <c r="C13" s="65">
        <v>0.29239999999999999</v>
      </c>
      <c r="D13" s="65">
        <v>0.29320000000000002</v>
      </c>
      <c r="E13" s="73">
        <f>D13/C13</f>
        <v>1.0027359781121752</v>
      </c>
    </row>
    <row r="14" spans="1:13" ht="9.75" customHeight="1" thickBot="1" x14ac:dyDescent="0.3">
      <c r="A14" s="62"/>
      <c r="B14" s="72"/>
      <c r="C14" s="66"/>
      <c r="D14" s="66"/>
      <c r="E14" s="74"/>
    </row>
    <row r="15" spans="1:13" ht="32.25" customHeight="1" thickBot="1" x14ac:dyDescent="0.3">
      <c r="A15" s="11" t="s">
        <v>15</v>
      </c>
      <c r="B15" s="9" t="s">
        <v>5</v>
      </c>
      <c r="C15" s="21"/>
      <c r="D15" s="21"/>
      <c r="E15" s="24"/>
    </row>
    <row r="16" spans="1:13" ht="32.25" customHeight="1" thickBot="1" x14ac:dyDescent="0.3">
      <c r="A16" s="11" t="s">
        <v>16</v>
      </c>
      <c r="B16" s="9" t="s">
        <v>6</v>
      </c>
      <c r="C16" s="21"/>
      <c r="D16" s="21"/>
      <c r="E16" s="24"/>
    </row>
    <row r="17" spans="1:5" ht="32.25" customHeight="1" thickBot="1" x14ac:dyDescent="0.3">
      <c r="A17" s="11" t="s">
        <v>17</v>
      </c>
      <c r="B17" s="9" t="s">
        <v>7</v>
      </c>
      <c r="C17" s="21">
        <v>0.29239999999999999</v>
      </c>
      <c r="D17" s="43">
        <v>0.29320000000000002</v>
      </c>
      <c r="E17" s="24">
        <f>D17/C17</f>
        <v>1.0027359781121752</v>
      </c>
    </row>
    <row r="18" spans="1:5" ht="32.25" customHeight="1" thickBot="1" x14ac:dyDescent="0.3">
      <c r="A18" s="11" t="s">
        <v>18</v>
      </c>
      <c r="B18" s="9" t="s">
        <v>8</v>
      </c>
      <c r="C18" s="21"/>
      <c r="D18" s="21"/>
      <c r="E18" s="25"/>
    </row>
    <row r="19" spans="1:5" ht="51" customHeight="1" x14ac:dyDescent="0.25">
      <c r="A19" s="61">
        <v>3</v>
      </c>
      <c r="B19" s="63" t="s">
        <v>166</v>
      </c>
      <c r="C19" s="65">
        <f>C23+C24</f>
        <v>25.404600000000002</v>
      </c>
      <c r="D19" s="65">
        <f>D23+D24</f>
        <v>25.619799999999998</v>
      </c>
      <c r="E19" s="67">
        <f>D19/C19</f>
        <v>1.0084709068436424</v>
      </c>
    </row>
    <row r="20" spans="1:5" ht="51" customHeight="1" thickBot="1" x14ac:dyDescent="0.3">
      <c r="A20" s="62"/>
      <c r="B20" s="64"/>
      <c r="C20" s="66"/>
      <c r="D20" s="66"/>
      <c r="E20" s="68"/>
    </row>
    <row r="21" spans="1:5" ht="15.75" thickBot="1" x14ac:dyDescent="0.3">
      <c r="A21" s="11" t="s">
        <v>19</v>
      </c>
      <c r="B21" s="9" t="s">
        <v>5</v>
      </c>
      <c r="C21" s="21"/>
      <c r="D21" s="21"/>
      <c r="E21" s="21"/>
    </row>
    <row r="22" spans="1:5" ht="15.75" thickBot="1" x14ac:dyDescent="0.3">
      <c r="A22" s="11" t="s">
        <v>20</v>
      </c>
      <c r="B22" s="9" t="s">
        <v>6</v>
      </c>
      <c r="C22" s="21"/>
      <c r="D22" s="21"/>
      <c r="E22" s="21"/>
    </row>
    <row r="23" spans="1:5" ht="15.75" thickBot="1" x14ac:dyDescent="0.3">
      <c r="A23" s="11" t="s">
        <v>21</v>
      </c>
      <c r="B23" s="9" t="s">
        <v>7</v>
      </c>
      <c r="C23" s="21">
        <v>10.2257</v>
      </c>
      <c r="D23" s="43">
        <v>10.365399999999999</v>
      </c>
      <c r="E23" s="24">
        <f>D23/C23</f>
        <v>1.0136616564147198</v>
      </c>
    </row>
    <row r="24" spans="1:5" ht="15.75" thickBot="1" x14ac:dyDescent="0.3">
      <c r="A24" s="11" t="s">
        <v>22</v>
      </c>
      <c r="B24" s="9" t="s">
        <v>8</v>
      </c>
      <c r="C24" s="21">
        <v>15.178900000000001</v>
      </c>
      <c r="D24" s="43">
        <v>15.2544</v>
      </c>
      <c r="E24" s="24">
        <f>D24/C24</f>
        <v>1.0049740099743723</v>
      </c>
    </row>
    <row r="25" spans="1:5" ht="98.25" customHeight="1" x14ac:dyDescent="0.25">
      <c r="A25" s="61">
        <v>4</v>
      </c>
      <c r="B25" s="63" t="s">
        <v>165</v>
      </c>
      <c r="C25" s="65">
        <f>C29+C30</f>
        <v>0.60020000000000007</v>
      </c>
      <c r="D25" s="65">
        <f>D29+D30</f>
        <v>0.6621999999999999</v>
      </c>
      <c r="E25" s="67">
        <f>D25/C25</f>
        <v>1.1032989003665441</v>
      </c>
    </row>
    <row r="26" spans="1:5" ht="15.75" thickBot="1" x14ac:dyDescent="0.3">
      <c r="A26" s="62"/>
      <c r="B26" s="64"/>
      <c r="C26" s="66"/>
      <c r="D26" s="66"/>
      <c r="E26" s="68"/>
    </row>
    <row r="27" spans="1:5" ht="15.75" thickBot="1" x14ac:dyDescent="0.3">
      <c r="A27" s="11" t="s">
        <v>23</v>
      </c>
      <c r="B27" s="9" t="s">
        <v>5</v>
      </c>
      <c r="C27" s="21"/>
      <c r="D27" s="21"/>
      <c r="E27" s="21"/>
    </row>
    <row r="28" spans="1:5" ht="15.75" thickBot="1" x14ac:dyDescent="0.3">
      <c r="A28" s="11" t="s">
        <v>24</v>
      </c>
      <c r="B28" s="9" t="s">
        <v>6</v>
      </c>
      <c r="C28" s="21"/>
      <c r="D28" s="21"/>
      <c r="E28" s="21"/>
    </row>
    <row r="29" spans="1:5" ht="15.75" thickBot="1" x14ac:dyDescent="0.3">
      <c r="A29" s="11" t="s">
        <v>25</v>
      </c>
      <c r="B29" s="9" t="s">
        <v>7</v>
      </c>
      <c r="C29" s="21">
        <v>0.35560000000000003</v>
      </c>
      <c r="D29" s="43">
        <v>0.38329999999999997</v>
      </c>
      <c r="E29" s="24">
        <f>D29/C29</f>
        <v>1.0778965129358828</v>
      </c>
    </row>
    <row r="30" spans="1:5" ht="15.75" thickBot="1" x14ac:dyDescent="0.3">
      <c r="A30" s="11" t="s">
        <v>26</v>
      </c>
      <c r="B30" s="9" t="s">
        <v>8</v>
      </c>
      <c r="C30" s="21">
        <v>0.24460000000000001</v>
      </c>
      <c r="D30" s="43">
        <v>0.27889999999999998</v>
      </c>
      <c r="E30" s="24">
        <f>D30/C30</f>
        <v>1.1402289452166801</v>
      </c>
    </row>
    <row r="31" spans="1:5" ht="72.75" customHeight="1" thickBot="1" x14ac:dyDescent="0.3">
      <c r="A31" s="11">
        <v>5</v>
      </c>
      <c r="B31" s="4" t="s">
        <v>9</v>
      </c>
      <c r="C31" s="21">
        <v>0</v>
      </c>
      <c r="D31" s="21">
        <v>0</v>
      </c>
      <c r="E31" s="21">
        <v>0</v>
      </c>
    </row>
    <row r="32" spans="1:5" ht="60.75" thickBot="1" x14ac:dyDescent="0.3">
      <c r="A32" s="11" t="s">
        <v>27</v>
      </c>
      <c r="B32" s="4" t="s">
        <v>10</v>
      </c>
      <c r="C32" s="21">
        <v>0</v>
      </c>
      <c r="D32" s="21">
        <v>0</v>
      </c>
      <c r="E32" s="21">
        <v>0</v>
      </c>
    </row>
  </sheetData>
  <mergeCells count="24">
    <mergeCell ref="A19:A20"/>
    <mergeCell ref="B19:B20"/>
    <mergeCell ref="C19:C20"/>
    <mergeCell ref="D19:D20"/>
    <mergeCell ref="E19:E20"/>
    <mergeCell ref="A1:E3"/>
    <mergeCell ref="A13:A14"/>
    <mergeCell ref="B13:B14"/>
    <mergeCell ref="C13:C14"/>
    <mergeCell ref="D13:D14"/>
    <mergeCell ref="E13:E14"/>
    <mergeCell ref="A4:A5"/>
    <mergeCell ref="B4:B5"/>
    <mergeCell ref="C4:E4"/>
    <mergeCell ref="A7:A8"/>
    <mergeCell ref="B7:B8"/>
    <mergeCell ref="C7:C8"/>
    <mergeCell ref="D7:D8"/>
    <mergeCell ref="E7:E8"/>
    <mergeCell ref="A25:A26"/>
    <mergeCell ref="B25:B26"/>
    <mergeCell ref="C25:C26"/>
    <mergeCell ref="D25:D26"/>
    <mergeCell ref="E25:E2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00000"/>
  </sheetPr>
  <dimension ref="A1:T11"/>
  <sheetViews>
    <sheetView zoomScale="70" zoomScaleNormal="70" workbookViewId="0">
      <selection activeCell="R12" sqref="R12"/>
    </sheetView>
  </sheetViews>
  <sheetFormatPr defaultRowHeight="15" x14ac:dyDescent="0.25"/>
  <cols>
    <col min="2" max="2" width="31" customWidth="1"/>
    <col min="5" max="5" width="9.5703125" bestFit="1" customWidth="1"/>
    <col min="9" max="9" width="9.5703125" bestFit="1" customWidth="1"/>
    <col min="14" max="14" width="12" customWidth="1"/>
    <col min="19" max="20" width="41.85546875" customWidth="1"/>
  </cols>
  <sheetData>
    <row r="1" spans="1:20" ht="28.5" customHeight="1" x14ac:dyDescent="0.25">
      <c r="C1" s="78" t="s">
        <v>100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ht="28.5" customHeight="1" x14ac:dyDescent="0.25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0" ht="53.25" customHeight="1" thickBot="1" x14ac:dyDescent="0.3"/>
    <row r="4" spans="1:20" ht="164.25" customHeight="1" x14ac:dyDescent="0.25">
      <c r="A4" s="65" t="s">
        <v>0</v>
      </c>
      <c r="B4" s="65" t="s">
        <v>28</v>
      </c>
      <c r="C4" s="80" t="s">
        <v>167</v>
      </c>
      <c r="D4" s="81"/>
      <c r="E4" s="81"/>
      <c r="F4" s="82"/>
      <c r="G4" s="80" t="s">
        <v>168</v>
      </c>
      <c r="H4" s="81"/>
      <c r="I4" s="81"/>
      <c r="J4" s="82"/>
      <c r="K4" s="80" t="s">
        <v>169</v>
      </c>
      <c r="L4" s="81"/>
      <c r="M4" s="81"/>
      <c r="N4" s="82"/>
      <c r="O4" s="80" t="s">
        <v>170</v>
      </c>
      <c r="P4" s="81"/>
      <c r="Q4" s="81"/>
      <c r="R4" s="82"/>
      <c r="S4" s="65" t="s">
        <v>29</v>
      </c>
      <c r="T4" s="65" t="s">
        <v>30</v>
      </c>
    </row>
    <row r="5" spans="1:20" ht="28.5" customHeight="1" thickBot="1" x14ac:dyDescent="0.3">
      <c r="A5" s="79"/>
      <c r="B5" s="79"/>
      <c r="C5" s="83"/>
      <c r="D5" s="84"/>
      <c r="E5" s="84"/>
      <c r="F5" s="85"/>
      <c r="G5" s="83"/>
      <c r="H5" s="84"/>
      <c r="I5" s="84"/>
      <c r="J5" s="85"/>
      <c r="K5" s="83"/>
      <c r="L5" s="84"/>
      <c r="M5" s="84"/>
      <c r="N5" s="85"/>
      <c r="O5" s="83"/>
      <c r="P5" s="84"/>
      <c r="Q5" s="84"/>
      <c r="R5" s="85"/>
      <c r="S5" s="79"/>
      <c r="T5" s="79"/>
    </row>
    <row r="6" spans="1:20" ht="15.75" thickBot="1" x14ac:dyDescent="0.3">
      <c r="A6" s="66"/>
      <c r="B6" s="66"/>
      <c r="C6" s="2" t="s">
        <v>31</v>
      </c>
      <c r="D6" s="1" t="s">
        <v>32</v>
      </c>
      <c r="E6" s="1" t="s">
        <v>33</v>
      </c>
      <c r="F6" s="1" t="s">
        <v>34</v>
      </c>
      <c r="G6" s="2" t="s">
        <v>31</v>
      </c>
      <c r="H6" s="2" t="s">
        <v>32</v>
      </c>
      <c r="I6" s="2" t="s">
        <v>35</v>
      </c>
      <c r="J6" s="2" t="s">
        <v>34</v>
      </c>
      <c r="K6" s="2" t="s">
        <v>31</v>
      </c>
      <c r="L6" s="2" t="s">
        <v>36</v>
      </c>
      <c r="M6" s="2" t="s">
        <v>35</v>
      </c>
      <c r="N6" s="2" t="s">
        <v>34</v>
      </c>
      <c r="O6" s="2" t="s">
        <v>31</v>
      </c>
      <c r="P6" s="2" t="s">
        <v>32</v>
      </c>
      <c r="Q6" s="2" t="s">
        <v>35</v>
      </c>
      <c r="R6" s="2" t="s">
        <v>34</v>
      </c>
      <c r="S6" s="66"/>
      <c r="T6" s="66"/>
    </row>
    <row r="7" spans="1:20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ht="49.5" customHeight="1" thickBot="1" x14ac:dyDescent="0.3">
      <c r="A8" s="3">
        <v>1</v>
      </c>
      <c r="B8" s="4" t="s">
        <v>171</v>
      </c>
      <c r="C8" s="21">
        <v>0</v>
      </c>
      <c r="D8" s="21">
        <v>0</v>
      </c>
      <c r="E8" s="21">
        <f>'форма 2.1.'!D11</f>
        <v>34.223500000000001</v>
      </c>
      <c r="F8" s="21">
        <v>0</v>
      </c>
      <c r="G8" s="21">
        <v>0</v>
      </c>
      <c r="H8" s="21">
        <v>0</v>
      </c>
      <c r="I8" s="21">
        <f>'форма 2.1.'!D17</f>
        <v>0.29320000000000002</v>
      </c>
      <c r="J8" s="21">
        <v>0</v>
      </c>
      <c r="K8" s="21">
        <v>0</v>
      </c>
      <c r="L8" s="21">
        <v>0</v>
      </c>
      <c r="M8" s="21">
        <f>'форма 2.1.'!D23</f>
        <v>10.365399999999999</v>
      </c>
      <c r="N8" s="21">
        <f>'форма 2.1.'!D24</f>
        <v>15.2544</v>
      </c>
      <c r="O8" s="21">
        <v>0</v>
      </c>
      <c r="P8" s="21">
        <v>0</v>
      </c>
      <c r="Q8" s="21">
        <f>'форма 2.1.'!D29</f>
        <v>0.38329999999999997</v>
      </c>
      <c r="R8" s="21">
        <f>'форма 2.1.'!D30</f>
        <v>0.27889999999999998</v>
      </c>
      <c r="S8" s="21">
        <v>0</v>
      </c>
      <c r="T8" s="21">
        <v>0</v>
      </c>
    </row>
    <row r="9" spans="1:20" x14ac:dyDescent="0.25">
      <c r="A9" s="65" t="s">
        <v>37</v>
      </c>
      <c r="B9" s="8" t="s">
        <v>38</v>
      </c>
      <c r="C9" s="65">
        <v>0</v>
      </c>
      <c r="D9" s="65">
        <v>0</v>
      </c>
      <c r="E9" s="65">
        <f>E8</f>
        <v>34.223500000000001</v>
      </c>
      <c r="F9" s="65">
        <v>0</v>
      </c>
      <c r="G9" s="65">
        <v>0</v>
      </c>
      <c r="H9" s="65">
        <v>0</v>
      </c>
      <c r="I9" s="65">
        <f>I8</f>
        <v>0.29320000000000002</v>
      </c>
      <c r="J9" s="65">
        <v>0</v>
      </c>
      <c r="K9" s="65">
        <v>0</v>
      </c>
      <c r="L9" s="65">
        <v>0</v>
      </c>
      <c r="M9" s="65">
        <f>M8</f>
        <v>10.365399999999999</v>
      </c>
      <c r="N9" s="65">
        <f>N8</f>
        <v>15.2544</v>
      </c>
      <c r="O9" s="65">
        <v>0</v>
      </c>
      <c r="P9" s="65">
        <v>0</v>
      </c>
      <c r="Q9" s="65">
        <f>Q8</f>
        <v>0.38329999999999997</v>
      </c>
      <c r="R9" s="65">
        <f>R8</f>
        <v>0.27889999999999998</v>
      </c>
      <c r="S9" s="65">
        <v>0</v>
      </c>
      <c r="T9" s="65">
        <v>0</v>
      </c>
    </row>
    <row r="10" spans="1:20" x14ac:dyDescent="0.25">
      <c r="A10" s="79"/>
      <c r="B10" s="8" t="s">
        <v>39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15.75" thickBot="1" x14ac:dyDescent="0.3">
      <c r="A11" s="66"/>
      <c r="B11" s="4" t="s">
        <v>40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</sheetData>
  <mergeCells count="28">
    <mergeCell ref="T4:T6"/>
    <mergeCell ref="A9:A11"/>
    <mergeCell ref="C9:C11"/>
    <mergeCell ref="D9:D11"/>
    <mergeCell ref="E9:E11"/>
    <mergeCell ref="F9:F11"/>
    <mergeCell ref="G9:G11"/>
    <mergeCell ref="H9:H11"/>
    <mergeCell ref="I9:I11"/>
    <mergeCell ref="A4:A6"/>
    <mergeCell ref="B4:B6"/>
    <mergeCell ref="C4:F5"/>
    <mergeCell ref="G4:J5"/>
    <mergeCell ref="K4:N5"/>
    <mergeCell ref="O4:R5"/>
    <mergeCell ref="T9:T11"/>
    <mergeCell ref="C1:S2"/>
    <mergeCell ref="J9:J11"/>
    <mergeCell ref="K9:K11"/>
    <mergeCell ref="L9:L11"/>
    <mergeCell ref="M9:M11"/>
    <mergeCell ref="N9:N11"/>
    <mergeCell ref="O9:O11"/>
    <mergeCell ref="S4:S6"/>
    <mergeCell ref="P9:P11"/>
    <mergeCell ref="Q9:Q11"/>
    <mergeCell ref="R9:R11"/>
    <mergeCell ref="S9:S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00000"/>
  </sheetPr>
  <dimension ref="A1:W36"/>
  <sheetViews>
    <sheetView topLeftCell="A4" zoomScale="70" zoomScaleNormal="70" workbookViewId="0">
      <pane ySplit="9" topLeftCell="A13" activePane="bottomLeft" state="frozen"/>
      <selection activeCell="A4" sqref="A4"/>
      <selection pane="bottomLeft" activeCell="A4" sqref="A4"/>
    </sheetView>
  </sheetViews>
  <sheetFormatPr defaultRowHeight="15" x14ac:dyDescent="0.25"/>
  <cols>
    <col min="2" max="2" width="22.140625" customWidth="1"/>
    <col min="3" max="3" width="9.140625" style="26"/>
    <col min="4" max="17" width="13.85546875" style="26" customWidth="1"/>
    <col min="18" max="18" width="9.140625" style="26"/>
  </cols>
  <sheetData>
    <row r="1" spans="1:23" x14ac:dyDescent="0.25">
      <c r="C1" s="86" t="s">
        <v>101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3" x14ac:dyDescent="0.25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3" x14ac:dyDescent="0.2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3" ht="15.75" customHeight="1" x14ac:dyDescent="0.3">
      <c r="A4" s="55" t="s">
        <v>101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3" x14ac:dyDescent="0.2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3" x14ac:dyDescent="0.25">
      <c r="V6" s="28"/>
      <c r="W6" s="28"/>
    </row>
    <row r="7" spans="1:23" ht="15.75" customHeight="1" thickBot="1" x14ac:dyDescent="0.3">
      <c r="V7" s="28"/>
      <c r="W7" s="28"/>
    </row>
    <row r="8" spans="1:23" ht="55.5" customHeight="1" thickBot="1" x14ac:dyDescent="0.3">
      <c r="A8" s="65" t="s">
        <v>0</v>
      </c>
      <c r="B8" s="65" t="s">
        <v>2</v>
      </c>
      <c r="C8" s="75" t="s">
        <v>41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65" t="s">
        <v>42</v>
      </c>
      <c r="V8" s="28"/>
      <c r="W8" s="28"/>
    </row>
    <row r="9" spans="1:23" ht="45" customHeight="1" thickBot="1" x14ac:dyDescent="0.3">
      <c r="A9" s="79"/>
      <c r="B9" s="79"/>
      <c r="C9" s="75" t="s">
        <v>43</v>
      </c>
      <c r="D9" s="76"/>
      <c r="E9" s="77"/>
      <c r="F9" s="75" t="s">
        <v>44</v>
      </c>
      <c r="G9" s="76"/>
      <c r="H9" s="77"/>
      <c r="I9" s="75" t="s">
        <v>45</v>
      </c>
      <c r="J9" s="76"/>
      <c r="K9" s="77"/>
      <c r="L9" s="75" t="s">
        <v>46</v>
      </c>
      <c r="M9" s="76"/>
      <c r="N9" s="77"/>
      <c r="O9" s="75" t="s">
        <v>47</v>
      </c>
      <c r="P9" s="76"/>
      <c r="Q9" s="77"/>
      <c r="R9" s="66"/>
      <c r="V9" s="29"/>
      <c r="W9" s="28"/>
    </row>
    <row r="10" spans="1:23" ht="32.25" customHeight="1" x14ac:dyDescent="0.25">
      <c r="A10" s="79"/>
      <c r="B10" s="79"/>
      <c r="C10" s="65">
        <v>2013</v>
      </c>
      <c r="D10" s="20">
        <v>2014</v>
      </c>
      <c r="E10" s="65" t="s">
        <v>49</v>
      </c>
      <c r="F10" s="65">
        <v>2013</v>
      </c>
      <c r="G10" s="42">
        <v>2014</v>
      </c>
      <c r="H10" s="65" t="s">
        <v>49</v>
      </c>
      <c r="I10" s="65">
        <v>2013</v>
      </c>
      <c r="J10" s="42">
        <v>2014</v>
      </c>
      <c r="K10" s="65" t="s">
        <v>49</v>
      </c>
      <c r="L10" s="65">
        <v>2013</v>
      </c>
      <c r="M10" s="42">
        <v>2014</v>
      </c>
      <c r="N10" s="65" t="s">
        <v>49</v>
      </c>
      <c r="O10" s="65">
        <v>2013</v>
      </c>
      <c r="P10" s="42">
        <v>2014</v>
      </c>
      <c r="Q10" s="65" t="s">
        <v>49</v>
      </c>
      <c r="R10" s="65"/>
      <c r="V10" s="29"/>
      <c r="W10" s="28"/>
    </row>
    <row r="11" spans="1:23" ht="32.25" customHeight="1" thickBot="1" x14ac:dyDescent="0.3">
      <c r="A11" s="66"/>
      <c r="B11" s="66"/>
      <c r="C11" s="66"/>
      <c r="D11" s="21" t="s">
        <v>48</v>
      </c>
      <c r="E11" s="66"/>
      <c r="F11" s="66"/>
      <c r="G11" s="43" t="s">
        <v>48</v>
      </c>
      <c r="H11" s="66"/>
      <c r="I11" s="66"/>
      <c r="J11" s="43" t="s">
        <v>48</v>
      </c>
      <c r="K11" s="66"/>
      <c r="L11" s="66"/>
      <c r="M11" s="43" t="s">
        <v>48</v>
      </c>
      <c r="N11" s="66"/>
      <c r="O11" s="66"/>
      <c r="P11" s="43" t="s">
        <v>48</v>
      </c>
      <c r="Q11" s="66"/>
      <c r="R11" s="66"/>
      <c r="V11" s="29"/>
      <c r="W11" s="28"/>
    </row>
    <row r="12" spans="1:23" ht="15.75" thickBot="1" x14ac:dyDescent="0.3">
      <c r="A12" s="3">
        <v>1</v>
      </c>
      <c r="B12" s="2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  <c r="R12" s="21">
        <v>18</v>
      </c>
      <c r="V12" s="30"/>
      <c r="W12" s="28"/>
    </row>
    <row r="13" spans="1:23" ht="94.5" customHeight="1" thickBot="1" x14ac:dyDescent="0.3">
      <c r="A13" s="3">
        <v>1</v>
      </c>
      <c r="B13" s="4" t="s">
        <v>50</v>
      </c>
      <c r="C13" s="27">
        <v>10</v>
      </c>
      <c r="D13" s="27">
        <v>11</v>
      </c>
      <c r="E13" s="31">
        <f>D13/C13</f>
        <v>1.1000000000000001</v>
      </c>
      <c r="F13" s="27">
        <v>7</v>
      </c>
      <c r="G13" s="27">
        <v>4</v>
      </c>
      <c r="H13" s="31">
        <f>G13/F13</f>
        <v>0.5714285714285714</v>
      </c>
      <c r="I13" s="27">
        <v>7</v>
      </c>
      <c r="J13" s="27">
        <v>7</v>
      </c>
      <c r="K13" s="31">
        <f>J13/I13</f>
        <v>1</v>
      </c>
      <c r="L13" s="27"/>
      <c r="M13" s="27"/>
      <c r="N13" s="27"/>
      <c r="O13" s="27"/>
      <c r="P13" s="27"/>
      <c r="Q13" s="27"/>
      <c r="R13" s="21">
        <f>D13+G13+J13</f>
        <v>22</v>
      </c>
      <c r="V13" s="29"/>
      <c r="W13" s="28"/>
    </row>
    <row r="14" spans="1:23" ht="177" customHeight="1" thickBot="1" x14ac:dyDescent="0.3">
      <c r="A14" s="3">
        <v>2</v>
      </c>
      <c r="B14" s="4" t="s">
        <v>51</v>
      </c>
      <c r="C14" s="27">
        <v>10</v>
      </c>
      <c r="D14" s="27">
        <v>11</v>
      </c>
      <c r="E14" s="31">
        <f>D14/C14</f>
        <v>1.1000000000000001</v>
      </c>
      <c r="F14" s="27">
        <v>7</v>
      </c>
      <c r="G14" s="27">
        <v>4</v>
      </c>
      <c r="H14" s="31">
        <f>G14/F14</f>
        <v>0.5714285714285714</v>
      </c>
      <c r="I14" s="27">
        <v>7</v>
      </c>
      <c r="J14" s="27">
        <v>7</v>
      </c>
      <c r="K14" s="31">
        <f>J14/I14</f>
        <v>1</v>
      </c>
      <c r="L14" s="27"/>
      <c r="M14" s="27"/>
      <c r="N14" s="27"/>
      <c r="O14" s="27"/>
      <c r="P14" s="27"/>
      <c r="Q14" s="27"/>
      <c r="R14" s="21">
        <f>D14+G14+J14</f>
        <v>22</v>
      </c>
      <c r="V14" s="29"/>
      <c r="W14" s="28"/>
    </row>
    <row r="15" spans="1:23" ht="315.75" customHeight="1" thickBot="1" x14ac:dyDescent="0.3">
      <c r="A15" s="3">
        <v>3</v>
      </c>
      <c r="B15" s="4" t="s">
        <v>52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1">
        <v>0</v>
      </c>
      <c r="V15" s="29"/>
      <c r="W15" s="28"/>
    </row>
    <row r="16" spans="1:23" ht="30.75" thickBot="1" x14ac:dyDescent="0.3">
      <c r="A16" s="11" t="s">
        <v>19</v>
      </c>
      <c r="B16" s="4" t="s">
        <v>53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1"/>
      <c r="V16" s="29"/>
      <c r="W16" s="28"/>
    </row>
    <row r="17" spans="1:23" ht="30.75" thickBot="1" x14ac:dyDescent="0.3">
      <c r="A17" s="11" t="s">
        <v>20</v>
      </c>
      <c r="B17" s="4" t="s">
        <v>54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1"/>
      <c r="V17" s="29"/>
      <c r="W17" s="28"/>
    </row>
    <row r="18" spans="1:23" ht="173.25" customHeight="1" thickBot="1" x14ac:dyDescent="0.3">
      <c r="A18" s="3">
        <v>4</v>
      </c>
      <c r="B18" s="4" t="s">
        <v>55</v>
      </c>
      <c r="C18" s="27">
        <v>14</v>
      </c>
      <c r="D18" s="27">
        <v>14</v>
      </c>
      <c r="E18" s="31">
        <f>D18/C18</f>
        <v>1</v>
      </c>
      <c r="F18" s="27">
        <v>14</v>
      </c>
      <c r="G18" s="27">
        <v>15</v>
      </c>
      <c r="H18" s="31">
        <f>G18/F18</f>
        <v>1.0714285714285714</v>
      </c>
      <c r="I18" s="27">
        <v>15</v>
      </c>
      <c r="J18" s="27">
        <v>15</v>
      </c>
      <c r="K18" s="31">
        <f>J18/I18</f>
        <v>1</v>
      </c>
      <c r="L18" s="27"/>
      <c r="M18" s="27"/>
      <c r="N18" s="27"/>
      <c r="O18" s="27"/>
      <c r="P18" s="27"/>
      <c r="Q18" s="27"/>
      <c r="R18" s="21">
        <v>15</v>
      </c>
      <c r="V18" s="29"/>
      <c r="W18" s="28"/>
    </row>
    <row r="19" spans="1:23" ht="137.25" customHeight="1" thickBot="1" x14ac:dyDescent="0.3">
      <c r="A19" s="3">
        <v>5</v>
      </c>
      <c r="B19" s="4" t="s">
        <v>56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1"/>
      <c r="V19" s="29"/>
      <c r="W19" s="28"/>
    </row>
    <row r="20" spans="1:23" ht="135.75" customHeight="1" thickBot="1" x14ac:dyDescent="0.3">
      <c r="A20" s="3">
        <v>6</v>
      </c>
      <c r="B20" s="4" t="s">
        <v>57</v>
      </c>
      <c r="C20" s="27">
        <v>10</v>
      </c>
      <c r="D20" s="27">
        <v>11</v>
      </c>
      <c r="E20" s="31">
        <f>D20/C20</f>
        <v>1.1000000000000001</v>
      </c>
      <c r="F20" s="27">
        <v>7</v>
      </c>
      <c r="G20" s="27">
        <v>4</v>
      </c>
      <c r="H20" s="31">
        <f>G20/F20</f>
        <v>0.5714285714285714</v>
      </c>
      <c r="I20" s="27">
        <v>7</v>
      </c>
      <c r="J20" s="27">
        <v>7</v>
      </c>
      <c r="K20" s="31">
        <f>J20/I20</f>
        <v>1</v>
      </c>
      <c r="L20" s="27"/>
      <c r="M20" s="27"/>
      <c r="N20" s="27"/>
      <c r="O20" s="27"/>
      <c r="P20" s="27"/>
      <c r="Q20" s="27"/>
      <c r="R20" s="21">
        <f>D20+G20+J20</f>
        <v>22</v>
      </c>
      <c r="V20" s="29"/>
      <c r="W20" s="28"/>
    </row>
    <row r="21" spans="1:23" ht="252" customHeight="1" thickBot="1" x14ac:dyDescent="0.3">
      <c r="A21" s="3">
        <v>7</v>
      </c>
      <c r="B21" s="4" t="s">
        <v>58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1"/>
      <c r="V21" s="29"/>
      <c r="W21" s="28"/>
    </row>
    <row r="22" spans="1:23" ht="48" customHeight="1" thickBot="1" x14ac:dyDescent="0.3">
      <c r="A22" s="11" t="s">
        <v>61</v>
      </c>
      <c r="B22" s="4" t="s">
        <v>53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/>
      <c r="M22" s="27"/>
      <c r="N22" s="27"/>
      <c r="O22" s="27"/>
      <c r="P22" s="27"/>
      <c r="Q22" s="27"/>
      <c r="R22" s="21"/>
      <c r="V22" s="29"/>
      <c r="W22" s="28"/>
    </row>
    <row r="23" spans="1:23" ht="39.75" customHeight="1" thickBot="1" x14ac:dyDescent="0.3">
      <c r="A23" s="11" t="s">
        <v>62</v>
      </c>
      <c r="B23" s="4" t="s">
        <v>59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/>
      <c r="M23" s="27"/>
      <c r="N23" s="27"/>
      <c r="O23" s="27"/>
      <c r="P23" s="27"/>
      <c r="Q23" s="27"/>
      <c r="R23" s="21"/>
      <c r="V23" s="29"/>
      <c r="W23" s="28"/>
    </row>
    <row r="24" spans="1:23" ht="71.25" customHeight="1" x14ac:dyDescent="0.25">
      <c r="A24" s="65">
        <v>8</v>
      </c>
      <c r="B24" s="65" t="s">
        <v>60</v>
      </c>
      <c r="C24" s="88">
        <v>90</v>
      </c>
      <c r="D24" s="88">
        <v>90</v>
      </c>
      <c r="E24" s="90">
        <f>D24/C24</f>
        <v>1</v>
      </c>
      <c r="F24" s="88">
        <v>120</v>
      </c>
      <c r="G24" s="88">
        <v>120</v>
      </c>
      <c r="H24" s="90">
        <f>G24/F24</f>
        <v>1</v>
      </c>
      <c r="I24" s="88">
        <v>210</v>
      </c>
      <c r="J24" s="88">
        <v>180</v>
      </c>
      <c r="K24" s="90">
        <f>J24/I24</f>
        <v>0.8571428571428571</v>
      </c>
      <c r="L24" s="88"/>
      <c r="M24" s="88"/>
      <c r="N24" s="88"/>
      <c r="O24" s="88"/>
      <c r="P24" s="88"/>
      <c r="Q24" s="88"/>
      <c r="R24" s="65"/>
      <c r="V24" s="29"/>
      <c r="W24" s="28"/>
    </row>
    <row r="25" spans="1:23" ht="71.25" customHeight="1" thickBot="1" x14ac:dyDescent="0.3">
      <c r="A25" s="66"/>
      <c r="B25" s="66"/>
      <c r="C25" s="89"/>
      <c r="D25" s="89"/>
      <c r="E25" s="91"/>
      <c r="F25" s="89"/>
      <c r="G25" s="89"/>
      <c r="H25" s="91"/>
      <c r="I25" s="89"/>
      <c r="J25" s="89"/>
      <c r="K25" s="91"/>
      <c r="L25" s="89"/>
      <c r="M25" s="89"/>
      <c r="N25" s="89"/>
      <c r="O25" s="89"/>
      <c r="P25" s="89"/>
      <c r="Q25" s="89"/>
      <c r="R25" s="66"/>
      <c r="V25" s="29"/>
      <c r="W25" s="28"/>
    </row>
    <row r="26" spans="1:23" x14ac:dyDescent="0.25">
      <c r="V26" s="29"/>
      <c r="W26" s="28"/>
    </row>
    <row r="27" spans="1:23" x14ac:dyDescent="0.25">
      <c r="V27" s="29"/>
      <c r="W27" s="28"/>
    </row>
    <row r="28" spans="1:23" x14ac:dyDescent="0.25">
      <c r="V28" s="29"/>
      <c r="W28" s="28"/>
    </row>
    <row r="29" spans="1:23" x14ac:dyDescent="0.25">
      <c r="V29" s="29"/>
      <c r="W29" s="28"/>
    </row>
    <row r="30" spans="1:23" x14ac:dyDescent="0.25">
      <c r="V30" s="29"/>
      <c r="W30" s="28"/>
    </row>
    <row r="31" spans="1:23" x14ac:dyDescent="0.25">
      <c r="V31" s="29"/>
      <c r="W31" s="28"/>
    </row>
    <row r="32" spans="1:23" x14ac:dyDescent="0.25">
      <c r="V32" s="29"/>
      <c r="W32" s="28"/>
    </row>
    <row r="33" spans="22:23" x14ac:dyDescent="0.25">
      <c r="V33" s="28"/>
      <c r="W33" s="28"/>
    </row>
    <row r="34" spans="22:23" x14ac:dyDescent="0.25">
      <c r="V34" s="28"/>
      <c r="W34" s="28"/>
    </row>
    <row r="35" spans="22:23" x14ac:dyDescent="0.25">
      <c r="V35" s="28"/>
      <c r="W35" s="28"/>
    </row>
    <row r="36" spans="22:23" x14ac:dyDescent="0.25">
      <c r="V36" s="28"/>
      <c r="W36" s="28"/>
    </row>
  </sheetData>
  <mergeCells count="39">
    <mergeCell ref="R8:R9"/>
    <mergeCell ref="C9:E9"/>
    <mergeCell ref="F9:H9"/>
    <mergeCell ref="I9:K9"/>
    <mergeCell ref="L9:N9"/>
    <mergeCell ref="O9:Q9"/>
    <mergeCell ref="R10:R11"/>
    <mergeCell ref="A24:A25"/>
    <mergeCell ref="C24:C25"/>
    <mergeCell ref="D24:D25"/>
    <mergeCell ref="E24:E25"/>
    <mergeCell ref="F24:F25"/>
    <mergeCell ref="G24:G25"/>
    <mergeCell ref="E10:E11"/>
    <mergeCell ref="F10:F11"/>
    <mergeCell ref="H10:H11"/>
    <mergeCell ref="I10:I11"/>
    <mergeCell ref="K10:K11"/>
    <mergeCell ref="L10:L11"/>
    <mergeCell ref="A8:A11"/>
    <mergeCell ref="B8:B11"/>
    <mergeCell ref="C8:Q8"/>
    <mergeCell ref="R24:R25"/>
    <mergeCell ref="B24:B25"/>
    <mergeCell ref="H24:H25"/>
    <mergeCell ref="I24:I25"/>
    <mergeCell ref="J24:J25"/>
    <mergeCell ref="K24:K25"/>
    <mergeCell ref="L24:L25"/>
    <mergeCell ref="M24:M25"/>
    <mergeCell ref="C1:O2"/>
    <mergeCell ref="N24:N25"/>
    <mergeCell ref="O24:O25"/>
    <mergeCell ref="P24:P25"/>
    <mergeCell ref="Q24:Q25"/>
    <mergeCell ref="N10:N11"/>
    <mergeCell ref="O10:O11"/>
    <mergeCell ref="Q10:Q11"/>
    <mergeCell ref="C10:C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4"/>
  <sheetViews>
    <sheetView zoomScale="120" zoomScaleNormal="120" workbookViewId="0">
      <selection activeCell="N20" sqref="N20"/>
    </sheetView>
  </sheetViews>
  <sheetFormatPr defaultRowHeight="15" x14ac:dyDescent="0.25"/>
  <cols>
    <col min="1" max="1" width="15.28515625" style="46" customWidth="1"/>
    <col min="2" max="2" width="12.85546875" style="46" customWidth="1"/>
    <col min="3" max="3" width="6.42578125" style="46" customWidth="1"/>
    <col min="4" max="11" width="12.28515625" style="46" customWidth="1"/>
    <col min="12" max="256" width="9.140625" style="46"/>
    <col min="257" max="257" width="15.28515625" style="46" customWidth="1"/>
    <col min="258" max="258" width="12.85546875" style="46" customWidth="1"/>
    <col min="259" max="259" width="6.42578125" style="46" customWidth="1"/>
    <col min="260" max="267" width="12.28515625" style="46" customWidth="1"/>
    <col min="268" max="512" width="9.140625" style="46"/>
    <col min="513" max="513" width="15.28515625" style="46" customWidth="1"/>
    <col min="514" max="514" width="12.85546875" style="46" customWidth="1"/>
    <col min="515" max="515" width="6.42578125" style="46" customWidth="1"/>
    <col min="516" max="523" width="12.28515625" style="46" customWidth="1"/>
    <col min="524" max="768" width="9.140625" style="46"/>
    <col min="769" max="769" width="15.28515625" style="46" customWidth="1"/>
    <col min="770" max="770" width="12.85546875" style="46" customWidth="1"/>
    <col min="771" max="771" width="6.42578125" style="46" customWidth="1"/>
    <col min="772" max="779" width="12.28515625" style="46" customWidth="1"/>
    <col min="780" max="1024" width="9.140625" style="46"/>
    <col min="1025" max="1025" width="15.28515625" style="46" customWidth="1"/>
    <col min="1026" max="1026" width="12.85546875" style="46" customWidth="1"/>
    <col min="1027" max="1027" width="6.42578125" style="46" customWidth="1"/>
    <col min="1028" max="1035" width="12.28515625" style="46" customWidth="1"/>
    <col min="1036" max="1280" width="9.140625" style="46"/>
    <col min="1281" max="1281" width="15.28515625" style="46" customWidth="1"/>
    <col min="1282" max="1282" width="12.85546875" style="46" customWidth="1"/>
    <col min="1283" max="1283" width="6.42578125" style="46" customWidth="1"/>
    <col min="1284" max="1291" width="12.28515625" style="46" customWidth="1"/>
    <col min="1292" max="1536" width="9.140625" style="46"/>
    <col min="1537" max="1537" width="15.28515625" style="46" customWidth="1"/>
    <col min="1538" max="1538" width="12.85546875" style="46" customWidth="1"/>
    <col min="1539" max="1539" width="6.42578125" style="46" customWidth="1"/>
    <col min="1540" max="1547" width="12.28515625" style="46" customWidth="1"/>
    <col min="1548" max="1792" width="9.140625" style="46"/>
    <col min="1793" max="1793" width="15.28515625" style="46" customWidth="1"/>
    <col min="1794" max="1794" width="12.85546875" style="46" customWidth="1"/>
    <col min="1795" max="1795" width="6.42578125" style="46" customWidth="1"/>
    <col min="1796" max="1803" width="12.28515625" style="46" customWidth="1"/>
    <col min="1804" max="2048" width="9.140625" style="46"/>
    <col min="2049" max="2049" width="15.28515625" style="46" customWidth="1"/>
    <col min="2050" max="2050" width="12.85546875" style="46" customWidth="1"/>
    <col min="2051" max="2051" width="6.42578125" style="46" customWidth="1"/>
    <col min="2052" max="2059" width="12.28515625" style="46" customWidth="1"/>
    <col min="2060" max="2304" width="9.140625" style="46"/>
    <col min="2305" max="2305" width="15.28515625" style="46" customWidth="1"/>
    <col min="2306" max="2306" width="12.85546875" style="46" customWidth="1"/>
    <col min="2307" max="2307" width="6.42578125" style="46" customWidth="1"/>
    <col min="2308" max="2315" width="12.28515625" style="46" customWidth="1"/>
    <col min="2316" max="2560" width="9.140625" style="46"/>
    <col min="2561" max="2561" width="15.28515625" style="46" customWidth="1"/>
    <col min="2562" max="2562" width="12.85546875" style="46" customWidth="1"/>
    <col min="2563" max="2563" width="6.42578125" style="46" customWidth="1"/>
    <col min="2564" max="2571" width="12.28515625" style="46" customWidth="1"/>
    <col min="2572" max="2816" width="9.140625" style="46"/>
    <col min="2817" max="2817" width="15.28515625" style="46" customWidth="1"/>
    <col min="2818" max="2818" width="12.85546875" style="46" customWidth="1"/>
    <col min="2819" max="2819" width="6.42578125" style="46" customWidth="1"/>
    <col min="2820" max="2827" width="12.28515625" style="46" customWidth="1"/>
    <col min="2828" max="3072" width="9.140625" style="46"/>
    <col min="3073" max="3073" width="15.28515625" style="46" customWidth="1"/>
    <col min="3074" max="3074" width="12.85546875" style="46" customWidth="1"/>
    <col min="3075" max="3075" width="6.42578125" style="46" customWidth="1"/>
    <col min="3076" max="3083" width="12.28515625" style="46" customWidth="1"/>
    <col min="3084" max="3328" width="9.140625" style="46"/>
    <col min="3329" max="3329" width="15.28515625" style="46" customWidth="1"/>
    <col min="3330" max="3330" width="12.85546875" style="46" customWidth="1"/>
    <col min="3331" max="3331" width="6.42578125" style="46" customWidth="1"/>
    <col min="3332" max="3339" width="12.28515625" style="46" customWidth="1"/>
    <col min="3340" max="3584" width="9.140625" style="46"/>
    <col min="3585" max="3585" width="15.28515625" style="46" customWidth="1"/>
    <col min="3586" max="3586" width="12.85546875" style="46" customWidth="1"/>
    <col min="3587" max="3587" width="6.42578125" style="46" customWidth="1"/>
    <col min="3588" max="3595" width="12.28515625" style="46" customWidth="1"/>
    <col min="3596" max="3840" width="9.140625" style="46"/>
    <col min="3841" max="3841" width="15.28515625" style="46" customWidth="1"/>
    <col min="3842" max="3842" width="12.85546875" style="46" customWidth="1"/>
    <col min="3843" max="3843" width="6.42578125" style="46" customWidth="1"/>
    <col min="3844" max="3851" width="12.28515625" style="46" customWidth="1"/>
    <col min="3852" max="4096" width="9.140625" style="46"/>
    <col min="4097" max="4097" width="15.28515625" style="46" customWidth="1"/>
    <col min="4098" max="4098" width="12.85546875" style="46" customWidth="1"/>
    <col min="4099" max="4099" width="6.42578125" style="46" customWidth="1"/>
    <col min="4100" max="4107" width="12.28515625" style="46" customWidth="1"/>
    <col min="4108" max="4352" width="9.140625" style="46"/>
    <col min="4353" max="4353" width="15.28515625" style="46" customWidth="1"/>
    <col min="4354" max="4354" width="12.85546875" style="46" customWidth="1"/>
    <col min="4355" max="4355" width="6.42578125" style="46" customWidth="1"/>
    <col min="4356" max="4363" width="12.28515625" style="46" customWidth="1"/>
    <col min="4364" max="4608" width="9.140625" style="46"/>
    <col min="4609" max="4609" width="15.28515625" style="46" customWidth="1"/>
    <col min="4610" max="4610" width="12.85546875" style="46" customWidth="1"/>
    <col min="4611" max="4611" width="6.42578125" style="46" customWidth="1"/>
    <col min="4612" max="4619" width="12.28515625" style="46" customWidth="1"/>
    <col min="4620" max="4864" width="9.140625" style="46"/>
    <col min="4865" max="4865" width="15.28515625" style="46" customWidth="1"/>
    <col min="4866" max="4866" width="12.85546875" style="46" customWidth="1"/>
    <col min="4867" max="4867" width="6.42578125" style="46" customWidth="1"/>
    <col min="4868" max="4875" width="12.28515625" style="46" customWidth="1"/>
    <col min="4876" max="5120" width="9.140625" style="46"/>
    <col min="5121" max="5121" width="15.28515625" style="46" customWidth="1"/>
    <col min="5122" max="5122" width="12.85546875" style="46" customWidth="1"/>
    <col min="5123" max="5123" width="6.42578125" style="46" customWidth="1"/>
    <col min="5124" max="5131" width="12.28515625" style="46" customWidth="1"/>
    <col min="5132" max="5376" width="9.140625" style="46"/>
    <col min="5377" max="5377" width="15.28515625" style="46" customWidth="1"/>
    <col min="5378" max="5378" width="12.85546875" style="46" customWidth="1"/>
    <col min="5379" max="5379" width="6.42578125" style="46" customWidth="1"/>
    <col min="5380" max="5387" width="12.28515625" style="46" customWidth="1"/>
    <col min="5388" max="5632" width="9.140625" style="46"/>
    <col min="5633" max="5633" width="15.28515625" style="46" customWidth="1"/>
    <col min="5634" max="5634" width="12.85546875" style="46" customWidth="1"/>
    <col min="5635" max="5635" width="6.42578125" style="46" customWidth="1"/>
    <col min="5636" max="5643" width="12.28515625" style="46" customWidth="1"/>
    <col min="5644" max="5888" width="9.140625" style="46"/>
    <col min="5889" max="5889" width="15.28515625" style="46" customWidth="1"/>
    <col min="5890" max="5890" width="12.85546875" style="46" customWidth="1"/>
    <col min="5891" max="5891" width="6.42578125" style="46" customWidth="1"/>
    <col min="5892" max="5899" width="12.28515625" style="46" customWidth="1"/>
    <col min="5900" max="6144" width="9.140625" style="46"/>
    <col min="6145" max="6145" width="15.28515625" style="46" customWidth="1"/>
    <col min="6146" max="6146" width="12.85546875" style="46" customWidth="1"/>
    <col min="6147" max="6147" width="6.42578125" style="46" customWidth="1"/>
    <col min="6148" max="6155" width="12.28515625" style="46" customWidth="1"/>
    <col min="6156" max="6400" width="9.140625" style="46"/>
    <col min="6401" max="6401" width="15.28515625" style="46" customWidth="1"/>
    <col min="6402" max="6402" width="12.85546875" style="46" customWidth="1"/>
    <col min="6403" max="6403" width="6.42578125" style="46" customWidth="1"/>
    <col min="6404" max="6411" width="12.28515625" style="46" customWidth="1"/>
    <col min="6412" max="6656" width="9.140625" style="46"/>
    <col min="6657" max="6657" width="15.28515625" style="46" customWidth="1"/>
    <col min="6658" max="6658" width="12.85546875" style="46" customWidth="1"/>
    <col min="6659" max="6659" width="6.42578125" style="46" customWidth="1"/>
    <col min="6660" max="6667" width="12.28515625" style="46" customWidth="1"/>
    <col min="6668" max="6912" width="9.140625" style="46"/>
    <col min="6913" max="6913" width="15.28515625" style="46" customWidth="1"/>
    <col min="6914" max="6914" width="12.85546875" style="46" customWidth="1"/>
    <col min="6915" max="6915" width="6.42578125" style="46" customWidth="1"/>
    <col min="6916" max="6923" width="12.28515625" style="46" customWidth="1"/>
    <col min="6924" max="7168" width="9.140625" style="46"/>
    <col min="7169" max="7169" width="15.28515625" style="46" customWidth="1"/>
    <col min="7170" max="7170" width="12.85546875" style="46" customWidth="1"/>
    <col min="7171" max="7171" width="6.42578125" style="46" customWidth="1"/>
    <col min="7172" max="7179" width="12.28515625" style="46" customWidth="1"/>
    <col min="7180" max="7424" width="9.140625" style="46"/>
    <col min="7425" max="7425" width="15.28515625" style="46" customWidth="1"/>
    <col min="7426" max="7426" width="12.85546875" style="46" customWidth="1"/>
    <col min="7427" max="7427" width="6.42578125" style="46" customWidth="1"/>
    <col min="7428" max="7435" width="12.28515625" style="46" customWidth="1"/>
    <col min="7436" max="7680" width="9.140625" style="46"/>
    <col min="7681" max="7681" width="15.28515625" style="46" customWidth="1"/>
    <col min="7682" max="7682" width="12.85546875" style="46" customWidth="1"/>
    <col min="7683" max="7683" width="6.42578125" style="46" customWidth="1"/>
    <col min="7684" max="7691" width="12.28515625" style="46" customWidth="1"/>
    <col min="7692" max="7936" width="9.140625" style="46"/>
    <col min="7937" max="7937" width="15.28515625" style="46" customWidth="1"/>
    <col min="7938" max="7938" width="12.85546875" style="46" customWidth="1"/>
    <col min="7939" max="7939" width="6.42578125" style="46" customWidth="1"/>
    <col min="7940" max="7947" width="12.28515625" style="46" customWidth="1"/>
    <col min="7948" max="8192" width="9.140625" style="46"/>
    <col min="8193" max="8193" width="15.28515625" style="46" customWidth="1"/>
    <col min="8194" max="8194" width="12.85546875" style="46" customWidth="1"/>
    <col min="8195" max="8195" width="6.42578125" style="46" customWidth="1"/>
    <col min="8196" max="8203" width="12.28515625" style="46" customWidth="1"/>
    <col min="8204" max="8448" width="9.140625" style="46"/>
    <col min="8449" max="8449" width="15.28515625" style="46" customWidth="1"/>
    <col min="8450" max="8450" width="12.85546875" style="46" customWidth="1"/>
    <col min="8451" max="8451" width="6.42578125" style="46" customWidth="1"/>
    <col min="8452" max="8459" width="12.28515625" style="46" customWidth="1"/>
    <col min="8460" max="8704" width="9.140625" style="46"/>
    <col min="8705" max="8705" width="15.28515625" style="46" customWidth="1"/>
    <col min="8706" max="8706" width="12.85546875" style="46" customWidth="1"/>
    <col min="8707" max="8707" width="6.42578125" style="46" customWidth="1"/>
    <col min="8708" max="8715" width="12.28515625" style="46" customWidth="1"/>
    <col min="8716" max="8960" width="9.140625" style="46"/>
    <col min="8961" max="8961" width="15.28515625" style="46" customWidth="1"/>
    <col min="8962" max="8962" width="12.85546875" style="46" customWidth="1"/>
    <col min="8963" max="8963" width="6.42578125" style="46" customWidth="1"/>
    <col min="8964" max="8971" width="12.28515625" style="46" customWidth="1"/>
    <col min="8972" max="9216" width="9.140625" style="46"/>
    <col min="9217" max="9217" width="15.28515625" style="46" customWidth="1"/>
    <col min="9218" max="9218" width="12.85546875" style="46" customWidth="1"/>
    <col min="9219" max="9219" width="6.42578125" style="46" customWidth="1"/>
    <col min="9220" max="9227" width="12.28515625" style="46" customWidth="1"/>
    <col min="9228" max="9472" width="9.140625" style="46"/>
    <col min="9473" max="9473" width="15.28515625" style="46" customWidth="1"/>
    <col min="9474" max="9474" width="12.85546875" style="46" customWidth="1"/>
    <col min="9475" max="9475" width="6.42578125" style="46" customWidth="1"/>
    <col min="9476" max="9483" width="12.28515625" style="46" customWidth="1"/>
    <col min="9484" max="9728" width="9.140625" style="46"/>
    <col min="9729" max="9729" width="15.28515625" style="46" customWidth="1"/>
    <col min="9730" max="9730" width="12.85546875" style="46" customWidth="1"/>
    <col min="9731" max="9731" width="6.42578125" style="46" customWidth="1"/>
    <col min="9732" max="9739" width="12.28515625" style="46" customWidth="1"/>
    <col min="9740" max="9984" width="9.140625" style="46"/>
    <col min="9985" max="9985" width="15.28515625" style="46" customWidth="1"/>
    <col min="9986" max="9986" width="12.85546875" style="46" customWidth="1"/>
    <col min="9987" max="9987" width="6.42578125" style="46" customWidth="1"/>
    <col min="9988" max="9995" width="12.28515625" style="46" customWidth="1"/>
    <col min="9996" max="10240" width="9.140625" style="46"/>
    <col min="10241" max="10241" width="15.28515625" style="46" customWidth="1"/>
    <col min="10242" max="10242" width="12.85546875" style="46" customWidth="1"/>
    <col min="10243" max="10243" width="6.42578125" style="46" customWidth="1"/>
    <col min="10244" max="10251" width="12.28515625" style="46" customWidth="1"/>
    <col min="10252" max="10496" width="9.140625" style="46"/>
    <col min="10497" max="10497" width="15.28515625" style="46" customWidth="1"/>
    <col min="10498" max="10498" width="12.85546875" style="46" customWidth="1"/>
    <col min="10499" max="10499" width="6.42578125" style="46" customWidth="1"/>
    <col min="10500" max="10507" width="12.28515625" style="46" customWidth="1"/>
    <col min="10508" max="10752" width="9.140625" style="46"/>
    <col min="10753" max="10753" width="15.28515625" style="46" customWidth="1"/>
    <col min="10754" max="10754" width="12.85546875" style="46" customWidth="1"/>
    <col min="10755" max="10755" width="6.42578125" style="46" customWidth="1"/>
    <col min="10756" max="10763" width="12.28515625" style="46" customWidth="1"/>
    <col min="10764" max="11008" width="9.140625" style="46"/>
    <col min="11009" max="11009" width="15.28515625" style="46" customWidth="1"/>
    <col min="11010" max="11010" width="12.85546875" style="46" customWidth="1"/>
    <col min="11011" max="11011" width="6.42578125" style="46" customWidth="1"/>
    <col min="11012" max="11019" width="12.28515625" style="46" customWidth="1"/>
    <col min="11020" max="11264" width="9.140625" style="46"/>
    <col min="11265" max="11265" width="15.28515625" style="46" customWidth="1"/>
    <col min="11266" max="11266" width="12.85546875" style="46" customWidth="1"/>
    <col min="11267" max="11267" width="6.42578125" style="46" customWidth="1"/>
    <col min="11268" max="11275" width="12.28515625" style="46" customWidth="1"/>
    <col min="11276" max="11520" width="9.140625" style="46"/>
    <col min="11521" max="11521" width="15.28515625" style="46" customWidth="1"/>
    <col min="11522" max="11522" width="12.85546875" style="46" customWidth="1"/>
    <col min="11523" max="11523" width="6.42578125" style="46" customWidth="1"/>
    <col min="11524" max="11531" width="12.28515625" style="46" customWidth="1"/>
    <col min="11532" max="11776" width="9.140625" style="46"/>
    <col min="11777" max="11777" width="15.28515625" style="46" customWidth="1"/>
    <col min="11778" max="11778" width="12.85546875" style="46" customWidth="1"/>
    <col min="11779" max="11779" width="6.42578125" style="46" customWidth="1"/>
    <col min="11780" max="11787" width="12.28515625" style="46" customWidth="1"/>
    <col min="11788" max="12032" width="9.140625" style="46"/>
    <col min="12033" max="12033" width="15.28515625" style="46" customWidth="1"/>
    <col min="12034" max="12034" width="12.85546875" style="46" customWidth="1"/>
    <col min="12035" max="12035" width="6.42578125" style="46" customWidth="1"/>
    <col min="12036" max="12043" width="12.28515625" style="46" customWidth="1"/>
    <col min="12044" max="12288" width="9.140625" style="46"/>
    <col min="12289" max="12289" width="15.28515625" style="46" customWidth="1"/>
    <col min="12290" max="12290" width="12.85546875" style="46" customWidth="1"/>
    <col min="12291" max="12291" width="6.42578125" style="46" customWidth="1"/>
    <col min="12292" max="12299" width="12.28515625" style="46" customWidth="1"/>
    <col min="12300" max="12544" width="9.140625" style="46"/>
    <col min="12545" max="12545" width="15.28515625" style="46" customWidth="1"/>
    <col min="12546" max="12546" width="12.85546875" style="46" customWidth="1"/>
    <col min="12547" max="12547" width="6.42578125" style="46" customWidth="1"/>
    <col min="12548" max="12555" width="12.28515625" style="46" customWidth="1"/>
    <col min="12556" max="12800" width="9.140625" style="46"/>
    <col min="12801" max="12801" width="15.28515625" style="46" customWidth="1"/>
    <col min="12802" max="12802" width="12.85546875" style="46" customWidth="1"/>
    <col min="12803" max="12803" width="6.42578125" style="46" customWidth="1"/>
    <col min="12804" max="12811" width="12.28515625" style="46" customWidth="1"/>
    <col min="12812" max="13056" width="9.140625" style="46"/>
    <col min="13057" max="13057" width="15.28515625" style="46" customWidth="1"/>
    <col min="13058" max="13058" width="12.85546875" style="46" customWidth="1"/>
    <col min="13059" max="13059" width="6.42578125" style="46" customWidth="1"/>
    <col min="13060" max="13067" width="12.28515625" style="46" customWidth="1"/>
    <col min="13068" max="13312" width="9.140625" style="46"/>
    <col min="13313" max="13313" width="15.28515625" style="46" customWidth="1"/>
    <col min="13314" max="13314" width="12.85546875" style="46" customWidth="1"/>
    <col min="13315" max="13315" width="6.42578125" style="46" customWidth="1"/>
    <col min="13316" max="13323" width="12.28515625" style="46" customWidth="1"/>
    <col min="13324" max="13568" width="9.140625" style="46"/>
    <col min="13569" max="13569" width="15.28515625" style="46" customWidth="1"/>
    <col min="13570" max="13570" width="12.85546875" style="46" customWidth="1"/>
    <col min="13571" max="13571" width="6.42578125" style="46" customWidth="1"/>
    <col min="13572" max="13579" width="12.28515625" style="46" customWidth="1"/>
    <col min="13580" max="13824" width="9.140625" style="46"/>
    <col min="13825" max="13825" width="15.28515625" style="46" customWidth="1"/>
    <col min="13826" max="13826" width="12.85546875" style="46" customWidth="1"/>
    <col min="13827" max="13827" width="6.42578125" style="46" customWidth="1"/>
    <col min="13828" max="13835" width="12.28515625" style="46" customWidth="1"/>
    <col min="13836" max="14080" width="9.140625" style="46"/>
    <col min="14081" max="14081" width="15.28515625" style="46" customWidth="1"/>
    <col min="14082" max="14082" width="12.85546875" style="46" customWidth="1"/>
    <col min="14083" max="14083" width="6.42578125" style="46" customWidth="1"/>
    <col min="14084" max="14091" width="12.28515625" style="46" customWidth="1"/>
    <col min="14092" max="14336" width="9.140625" style="46"/>
    <col min="14337" max="14337" width="15.28515625" style="46" customWidth="1"/>
    <col min="14338" max="14338" width="12.85546875" style="46" customWidth="1"/>
    <col min="14339" max="14339" width="6.42578125" style="46" customWidth="1"/>
    <col min="14340" max="14347" width="12.28515625" style="46" customWidth="1"/>
    <col min="14348" max="14592" width="9.140625" style="46"/>
    <col min="14593" max="14593" width="15.28515625" style="46" customWidth="1"/>
    <col min="14594" max="14594" width="12.85546875" style="46" customWidth="1"/>
    <col min="14595" max="14595" width="6.42578125" style="46" customWidth="1"/>
    <col min="14596" max="14603" width="12.28515625" style="46" customWidth="1"/>
    <col min="14604" max="14848" width="9.140625" style="46"/>
    <col min="14849" max="14849" width="15.28515625" style="46" customWidth="1"/>
    <col min="14850" max="14850" width="12.85546875" style="46" customWidth="1"/>
    <col min="14851" max="14851" width="6.42578125" style="46" customWidth="1"/>
    <col min="14852" max="14859" width="12.28515625" style="46" customWidth="1"/>
    <col min="14860" max="15104" width="9.140625" style="46"/>
    <col min="15105" max="15105" width="15.28515625" style="46" customWidth="1"/>
    <col min="15106" max="15106" width="12.85546875" style="46" customWidth="1"/>
    <col min="15107" max="15107" width="6.42578125" style="46" customWidth="1"/>
    <col min="15108" max="15115" width="12.28515625" style="46" customWidth="1"/>
    <col min="15116" max="15360" width="9.140625" style="46"/>
    <col min="15361" max="15361" width="15.28515625" style="46" customWidth="1"/>
    <col min="15362" max="15362" width="12.85546875" style="46" customWidth="1"/>
    <col min="15363" max="15363" width="6.42578125" style="46" customWidth="1"/>
    <col min="15364" max="15371" width="12.28515625" style="46" customWidth="1"/>
    <col min="15372" max="15616" width="9.140625" style="46"/>
    <col min="15617" max="15617" width="15.28515625" style="46" customWidth="1"/>
    <col min="15618" max="15618" width="12.85546875" style="46" customWidth="1"/>
    <col min="15619" max="15619" width="6.42578125" style="46" customWidth="1"/>
    <col min="15620" max="15627" width="12.28515625" style="46" customWidth="1"/>
    <col min="15628" max="15872" width="9.140625" style="46"/>
    <col min="15873" max="15873" width="15.28515625" style="46" customWidth="1"/>
    <col min="15874" max="15874" width="12.85546875" style="46" customWidth="1"/>
    <col min="15875" max="15875" width="6.42578125" style="46" customWidth="1"/>
    <col min="15876" max="15883" width="12.28515625" style="46" customWidth="1"/>
    <col min="15884" max="16128" width="9.140625" style="46"/>
    <col min="16129" max="16129" width="15.28515625" style="46" customWidth="1"/>
    <col min="16130" max="16130" width="12.85546875" style="46" customWidth="1"/>
    <col min="16131" max="16131" width="6.42578125" style="46" customWidth="1"/>
    <col min="16132" max="16139" width="12.28515625" style="46" customWidth="1"/>
    <col min="16140" max="16384" width="9.140625" style="46"/>
  </cols>
  <sheetData>
    <row r="1" spans="1:20" ht="33" customHeight="1" x14ac:dyDescent="0.25">
      <c r="A1" s="104" t="s">
        <v>207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5"/>
      <c r="M1" s="45"/>
      <c r="N1" s="45"/>
      <c r="O1" s="45"/>
      <c r="P1" s="45"/>
      <c r="Q1" s="45"/>
      <c r="R1" s="45"/>
      <c r="S1" s="45"/>
      <c r="T1" s="45"/>
    </row>
    <row r="2" spans="1:20" ht="14.2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7"/>
      <c r="K3" s="48" t="s">
        <v>193</v>
      </c>
    </row>
    <row r="4" spans="1:20" ht="22.5" customHeight="1" x14ac:dyDescent="0.25">
      <c r="A4" s="92" t="s">
        <v>194</v>
      </c>
      <c r="B4" s="92"/>
      <c r="C4" s="92"/>
      <c r="D4" s="92">
        <v>15</v>
      </c>
      <c r="E4" s="92"/>
      <c r="F4" s="92">
        <v>150</v>
      </c>
      <c r="G4" s="92"/>
      <c r="H4" s="92">
        <v>250</v>
      </c>
      <c r="I4" s="92"/>
      <c r="J4" s="92">
        <v>670</v>
      </c>
      <c r="K4" s="92"/>
    </row>
    <row r="5" spans="1:20" x14ac:dyDescent="0.25">
      <c r="A5" s="92" t="s">
        <v>195</v>
      </c>
      <c r="B5" s="92"/>
      <c r="C5" s="92"/>
      <c r="D5" s="49" t="s">
        <v>196</v>
      </c>
      <c r="E5" s="49" t="s">
        <v>197</v>
      </c>
      <c r="F5" s="49" t="s">
        <v>196</v>
      </c>
      <c r="G5" s="49" t="s">
        <v>197</v>
      </c>
      <c r="H5" s="49" t="s">
        <v>196</v>
      </c>
      <c r="I5" s="49" t="s">
        <v>197</v>
      </c>
      <c r="J5" s="49" t="s">
        <v>196</v>
      </c>
      <c r="K5" s="49" t="s">
        <v>197</v>
      </c>
    </row>
    <row r="6" spans="1:20" ht="42.75" customHeight="1" x14ac:dyDescent="0.25">
      <c r="A6" s="50" t="s">
        <v>198</v>
      </c>
      <c r="B6" s="49" t="s">
        <v>199</v>
      </c>
      <c r="C6" s="49" t="s">
        <v>200</v>
      </c>
      <c r="D6" s="51"/>
      <c r="E6" s="51"/>
      <c r="F6" s="51"/>
      <c r="G6" s="51"/>
      <c r="H6" s="51"/>
      <c r="I6" s="51"/>
      <c r="J6" s="51"/>
      <c r="K6" s="51"/>
    </row>
    <row r="7" spans="1:20" ht="15.75" customHeight="1" x14ac:dyDescent="0.25">
      <c r="A7" s="99" t="s">
        <v>201</v>
      </c>
      <c r="B7" s="101" t="s">
        <v>202</v>
      </c>
      <c r="C7" s="49" t="s">
        <v>63</v>
      </c>
      <c r="D7" s="93">
        <v>550</v>
      </c>
      <c r="E7" s="94"/>
      <c r="F7" s="52">
        <v>5853557.404580784</v>
      </c>
      <c r="G7" s="52">
        <v>2926778.702290392</v>
      </c>
      <c r="H7" s="53">
        <v>6958536.7180407839</v>
      </c>
      <c r="I7" s="53">
        <v>3479268.3590203919</v>
      </c>
      <c r="J7" s="53">
        <v>8083073.0997407045</v>
      </c>
      <c r="K7" s="53">
        <v>4041536.5498703523</v>
      </c>
    </row>
    <row r="8" spans="1:20" ht="15.75" customHeight="1" x14ac:dyDescent="0.25">
      <c r="A8" s="100"/>
      <c r="B8" s="101"/>
      <c r="C8" s="49" t="s">
        <v>64</v>
      </c>
      <c r="D8" s="102"/>
      <c r="E8" s="103"/>
      <c r="F8" s="52">
        <v>3584337.4196521803</v>
      </c>
      <c r="G8" s="52">
        <v>1792168.7098260901</v>
      </c>
      <c r="H8" s="53">
        <v>4689316.7331121797</v>
      </c>
      <c r="I8" s="53">
        <v>2344658.3665560898</v>
      </c>
      <c r="J8" s="53">
        <v>5813853.1148120994</v>
      </c>
      <c r="K8" s="53">
        <v>2906926.5574060497</v>
      </c>
    </row>
    <row r="9" spans="1:20" ht="15.75" customHeight="1" x14ac:dyDescent="0.25">
      <c r="A9" s="100" t="s">
        <v>203</v>
      </c>
      <c r="B9" s="101" t="s">
        <v>204</v>
      </c>
      <c r="C9" s="49" t="s">
        <v>63</v>
      </c>
      <c r="D9" s="102"/>
      <c r="E9" s="103"/>
      <c r="F9" s="52">
        <v>4211158.2143907845</v>
      </c>
      <c r="G9" s="52">
        <v>2105579.1071953923</v>
      </c>
      <c r="H9" s="53">
        <v>4221204.7343907841</v>
      </c>
      <c r="I9" s="53">
        <v>2110602.367195392</v>
      </c>
      <c r="J9" s="53">
        <v>4263400.1183907837</v>
      </c>
      <c r="K9" s="53">
        <v>2131700.0591953918</v>
      </c>
    </row>
    <row r="10" spans="1:20" ht="15.75" customHeight="1" x14ac:dyDescent="0.25">
      <c r="A10" s="98"/>
      <c r="B10" s="101"/>
      <c r="C10" s="49" t="s">
        <v>64</v>
      </c>
      <c r="D10" s="95"/>
      <c r="E10" s="96"/>
      <c r="F10" s="52">
        <v>1941938.2294621798</v>
      </c>
      <c r="G10" s="52">
        <v>970969.11473108991</v>
      </c>
      <c r="H10" s="53">
        <v>1951984.7494621798</v>
      </c>
      <c r="I10" s="53">
        <v>975992.37473108992</v>
      </c>
      <c r="J10" s="53">
        <v>1994180.1334621799</v>
      </c>
      <c r="K10" s="53">
        <v>997090.06673108996</v>
      </c>
    </row>
    <row r="11" spans="1:20" ht="15.75" customHeight="1" x14ac:dyDescent="0.25">
      <c r="A11" s="98">
        <v>750</v>
      </c>
      <c r="B11" s="92" t="s">
        <v>202</v>
      </c>
      <c r="C11" s="49" t="s">
        <v>63</v>
      </c>
      <c r="D11" s="93" t="s">
        <v>205</v>
      </c>
      <c r="E11" s="94"/>
      <c r="F11" s="52">
        <v>7951601.6217761766</v>
      </c>
      <c r="G11" s="52">
        <v>3975800.8108880883</v>
      </c>
      <c r="H11" s="53">
        <v>9056580.9352361765</v>
      </c>
      <c r="I11" s="53">
        <v>4528290.4676180882</v>
      </c>
      <c r="J11" s="53">
        <v>10181117.316936096</v>
      </c>
      <c r="K11" s="53">
        <v>5090558.6584680481</v>
      </c>
    </row>
    <row r="12" spans="1:20" ht="15.75" customHeight="1" x14ac:dyDescent="0.25">
      <c r="A12" s="92"/>
      <c r="B12" s="92"/>
      <c r="C12" s="49" t="s">
        <v>64</v>
      </c>
      <c r="D12" s="95"/>
      <c r="E12" s="96"/>
      <c r="F12" s="52">
        <v>4547771.6443832703</v>
      </c>
      <c r="G12" s="53">
        <v>2273885.8221916351</v>
      </c>
      <c r="H12" s="53">
        <v>5652750.9578432702</v>
      </c>
      <c r="I12" s="53">
        <v>2826375.4789216351</v>
      </c>
      <c r="J12" s="53">
        <v>6777287.3395431899</v>
      </c>
      <c r="K12" s="53">
        <v>3388643.6697715949</v>
      </c>
    </row>
    <row r="13" spans="1:20" ht="15.75" customHeight="1" x14ac:dyDescent="0.25">
      <c r="A13" s="92"/>
      <c r="B13" s="92" t="s">
        <v>204</v>
      </c>
      <c r="C13" s="49" t="s">
        <v>63</v>
      </c>
      <c r="D13" s="53">
        <v>6294132.6515861768</v>
      </c>
      <c r="E13" s="53">
        <v>3147066.3257930884</v>
      </c>
      <c r="F13" s="52">
        <v>6309202.4315861762</v>
      </c>
      <c r="G13" s="53">
        <v>3154601.2157930881</v>
      </c>
      <c r="H13" s="53">
        <v>6319248.9515861766</v>
      </c>
      <c r="I13" s="53">
        <v>3159624.4757930883</v>
      </c>
      <c r="J13" s="53">
        <v>6361444.3355861763</v>
      </c>
      <c r="K13" s="53">
        <v>3180722.1677930881</v>
      </c>
    </row>
    <row r="14" spans="1:20" ht="15.75" customHeight="1" x14ac:dyDescent="0.25">
      <c r="A14" s="92"/>
      <c r="B14" s="92"/>
      <c r="C14" s="49" t="s">
        <v>64</v>
      </c>
      <c r="D14" s="53">
        <v>2890302.67419327</v>
      </c>
      <c r="E14" s="53">
        <v>1445151.337096635</v>
      </c>
      <c r="F14" s="52">
        <v>2905372.4541932703</v>
      </c>
      <c r="G14" s="53">
        <v>1452686.2270966351</v>
      </c>
      <c r="H14" s="53">
        <v>2915418.9741932703</v>
      </c>
      <c r="I14" s="53">
        <v>1457709.4870966352</v>
      </c>
      <c r="J14" s="53">
        <v>2957614.3581932699</v>
      </c>
      <c r="K14" s="53">
        <v>1478807.179096635</v>
      </c>
    </row>
    <row r="15" spans="1:20" ht="15.75" customHeight="1" x14ac:dyDescent="0.25">
      <c r="A15" s="92">
        <v>1000</v>
      </c>
      <c r="B15" s="92" t="s">
        <v>202</v>
      </c>
      <c r="C15" s="49" t="s">
        <v>63</v>
      </c>
      <c r="D15" s="93" t="s">
        <v>205</v>
      </c>
      <c r="E15" s="94"/>
      <c r="F15" s="52">
        <v>10049645.838971568</v>
      </c>
      <c r="G15" s="53">
        <v>5024822.9194857841</v>
      </c>
      <c r="H15" s="53">
        <v>11154625.152431568</v>
      </c>
      <c r="I15" s="53">
        <v>5577312.5762157841</v>
      </c>
      <c r="J15" s="53">
        <v>12279161.53413149</v>
      </c>
      <c r="K15" s="53">
        <v>6139580.7670657448</v>
      </c>
    </row>
    <row r="16" spans="1:20" ht="15.75" customHeight="1" x14ac:dyDescent="0.25">
      <c r="A16" s="92"/>
      <c r="B16" s="92"/>
      <c r="C16" s="49" t="s">
        <v>64</v>
      </c>
      <c r="D16" s="95"/>
      <c r="E16" s="96"/>
      <c r="F16" s="52">
        <v>5511205.8691143608</v>
      </c>
      <c r="G16" s="53">
        <v>2755602.9345571804</v>
      </c>
      <c r="H16" s="53">
        <v>6616185.1825743606</v>
      </c>
      <c r="I16" s="53">
        <v>3308092.5912871803</v>
      </c>
      <c r="J16" s="53">
        <v>7740721.5642742794</v>
      </c>
      <c r="K16" s="53">
        <v>3870360.7821371397</v>
      </c>
    </row>
    <row r="17" spans="1:11" ht="15.75" customHeight="1" x14ac:dyDescent="0.25">
      <c r="A17" s="92"/>
      <c r="B17" s="92" t="s">
        <v>204</v>
      </c>
      <c r="C17" s="49" t="s">
        <v>63</v>
      </c>
      <c r="D17" s="53">
        <v>8392176.8687815685</v>
      </c>
      <c r="E17" s="53">
        <v>4196088.4343907842</v>
      </c>
      <c r="F17" s="52">
        <v>8407246.6487815678</v>
      </c>
      <c r="G17" s="53">
        <v>4203623.3243907839</v>
      </c>
      <c r="H17" s="53">
        <v>8417293.1687815692</v>
      </c>
      <c r="I17" s="53">
        <v>4208646.5843907846</v>
      </c>
      <c r="J17" s="53">
        <v>8459488.5527815688</v>
      </c>
      <c r="K17" s="53">
        <v>4229744.2763907844</v>
      </c>
    </row>
    <row r="18" spans="1:11" ht="15.75" customHeight="1" x14ac:dyDescent="0.25">
      <c r="A18" s="92"/>
      <c r="B18" s="92"/>
      <c r="C18" s="49" t="s">
        <v>64</v>
      </c>
      <c r="D18" s="53">
        <v>3853736.8989243601</v>
      </c>
      <c r="E18" s="53">
        <v>1926868.44946218</v>
      </c>
      <c r="F18" s="52">
        <v>3868806.6789243598</v>
      </c>
      <c r="G18" s="53">
        <v>1934403.3394621799</v>
      </c>
      <c r="H18" s="53">
        <v>3878853.1989243599</v>
      </c>
      <c r="I18" s="53">
        <v>1939426.5994621799</v>
      </c>
      <c r="J18" s="53">
        <v>3921048.5829243595</v>
      </c>
      <c r="K18" s="53">
        <v>1960524.2914621797</v>
      </c>
    </row>
    <row r="19" spans="1:11" ht="15.75" customHeight="1" x14ac:dyDescent="0.25">
      <c r="A19" s="92">
        <v>1250</v>
      </c>
      <c r="B19" s="92" t="s">
        <v>202</v>
      </c>
      <c r="C19" s="49" t="s">
        <v>63</v>
      </c>
      <c r="D19" s="93" t="s">
        <v>205</v>
      </c>
      <c r="E19" s="94"/>
      <c r="F19" s="52">
        <v>12147690.05616696</v>
      </c>
      <c r="G19" s="53">
        <v>6073845.02808348</v>
      </c>
      <c r="H19" s="53">
        <v>13252669.36962696</v>
      </c>
      <c r="I19" s="53">
        <v>6626334.6848134799</v>
      </c>
      <c r="J19" s="53">
        <v>14377205.751326881</v>
      </c>
      <c r="K19" s="53">
        <v>7188602.8756634407</v>
      </c>
    </row>
    <row r="20" spans="1:11" ht="15.75" customHeight="1" x14ac:dyDescent="0.25">
      <c r="A20" s="92"/>
      <c r="B20" s="92"/>
      <c r="C20" s="49" t="s">
        <v>64</v>
      </c>
      <c r="D20" s="95"/>
      <c r="E20" s="96"/>
      <c r="F20" s="52">
        <v>6474640.0938454494</v>
      </c>
      <c r="G20" s="53">
        <v>3237320.0469227247</v>
      </c>
      <c r="H20" s="53">
        <v>7579619.4073054492</v>
      </c>
      <c r="I20" s="53">
        <v>3789809.7036527246</v>
      </c>
      <c r="J20" s="53">
        <v>8704155.7890053689</v>
      </c>
      <c r="K20" s="53">
        <v>4352077.8945026845</v>
      </c>
    </row>
    <row r="21" spans="1:11" ht="15.75" customHeight="1" x14ac:dyDescent="0.25">
      <c r="A21" s="92"/>
      <c r="B21" s="92" t="s">
        <v>204</v>
      </c>
      <c r="C21" s="49" t="s">
        <v>63</v>
      </c>
      <c r="D21" s="53">
        <v>10490221.08597696</v>
      </c>
      <c r="E21" s="53">
        <v>5245110.5429884801</v>
      </c>
      <c r="F21" s="52">
        <v>10505290.865976961</v>
      </c>
      <c r="G21" s="53">
        <v>5252645.4329884807</v>
      </c>
      <c r="H21" s="53">
        <v>10515337.385976961</v>
      </c>
      <c r="I21" s="53">
        <v>5257668.6929884804</v>
      </c>
      <c r="J21" s="53">
        <v>10557532.769976962</v>
      </c>
      <c r="K21" s="53">
        <v>5278766.3849884812</v>
      </c>
    </row>
    <row r="22" spans="1:11" ht="15.75" customHeight="1" x14ac:dyDescent="0.25">
      <c r="A22" s="92"/>
      <c r="B22" s="92"/>
      <c r="C22" s="49" t="s">
        <v>64</v>
      </c>
      <c r="D22" s="53">
        <v>4817171.1236554496</v>
      </c>
      <c r="E22" s="53">
        <v>2408585.5618277248</v>
      </c>
      <c r="F22" s="52">
        <v>4832240.9036554499</v>
      </c>
      <c r="G22" s="53">
        <v>2416120.4518277249</v>
      </c>
      <c r="H22" s="53">
        <v>4842287.4236554494</v>
      </c>
      <c r="I22" s="53">
        <v>2421143.7118277247</v>
      </c>
      <c r="J22" s="53">
        <v>4884482.807655449</v>
      </c>
      <c r="K22" s="53">
        <v>2442241.4038277245</v>
      </c>
    </row>
    <row r="23" spans="1:11" ht="38.25" customHeight="1" x14ac:dyDescent="0.25">
      <c r="A23" s="47"/>
    </row>
    <row r="24" spans="1:11" ht="33.75" customHeight="1" x14ac:dyDescent="0.25">
      <c r="A24" s="97" t="s">
        <v>206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</sheetData>
  <mergeCells count="26">
    <mergeCell ref="A1:K1"/>
    <mergeCell ref="A2:K2"/>
    <mergeCell ref="A4:C4"/>
    <mergeCell ref="D4:E4"/>
    <mergeCell ref="F4:G4"/>
    <mergeCell ref="H4:I4"/>
    <mergeCell ref="J4:K4"/>
    <mergeCell ref="A5:C5"/>
    <mergeCell ref="A7:A8"/>
    <mergeCell ref="B7:B8"/>
    <mergeCell ref="D7:E10"/>
    <mergeCell ref="A9:A10"/>
    <mergeCell ref="B9:B10"/>
    <mergeCell ref="A11:A14"/>
    <mergeCell ref="B11:B12"/>
    <mergeCell ref="D11:E12"/>
    <mergeCell ref="B13:B14"/>
    <mergeCell ref="A15:A18"/>
    <mergeCell ref="B15:B16"/>
    <mergeCell ref="D15:E16"/>
    <mergeCell ref="B17:B18"/>
    <mergeCell ref="A19:A22"/>
    <mergeCell ref="B19:B20"/>
    <mergeCell ref="D19:E20"/>
    <mergeCell ref="B21:B22"/>
    <mergeCell ref="A24:K2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00000"/>
  </sheetPr>
  <dimension ref="A1:Q29"/>
  <sheetViews>
    <sheetView zoomScale="70" zoomScaleNormal="70" workbookViewId="0">
      <selection activeCell="P14" sqref="P14"/>
    </sheetView>
  </sheetViews>
  <sheetFormatPr defaultRowHeight="15" x14ac:dyDescent="0.25"/>
  <cols>
    <col min="2" max="2" width="21.5703125" customWidth="1"/>
    <col min="3" max="17" width="14.140625" customWidth="1"/>
  </cols>
  <sheetData>
    <row r="1" spans="1:17" ht="37.5" customHeight="1" x14ac:dyDescent="0.25">
      <c r="B1" s="58" t="s">
        <v>102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7.5" customHeight="1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ht="11.25" customHeight="1" thickBot="1" x14ac:dyDescent="0.3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ht="74.25" customHeight="1" thickBot="1" x14ac:dyDescent="0.3">
      <c r="A4" s="65" t="s">
        <v>0</v>
      </c>
      <c r="B4" s="65" t="s">
        <v>65</v>
      </c>
      <c r="C4" s="75" t="s">
        <v>66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17" ht="45" customHeight="1" thickBot="1" x14ac:dyDescent="0.3">
      <c r="A5" s="66"/>
      <c r="B5" s="66"/>
      <c r="C5" s="75" t="s">
        <v>67</v>
      </c>
      <c r="D5" s="76"/>
      <c r="E5" s="77"/>
      <c r="F5" s="75" t="s">
        <v>68</v>
      </c>
      <c r="G5" s="76"/>
      <c r="H5" s="77"/>
      <c r="I5" s="75" t="s">
        <v>69</v>
      </c>
      <c r="J5" s="76"/>
      <c r="K5" s="77"/>
      <c r="L5" s="75" t="s">
        <v>70</v>
      </c>
      <c r="M5" s="76"/>
      <c r="N5" s="77"/>
      <c r="O5" s="75" t="s">
        <v>1</v>
      </c>
      <c r="P5" s="76"/>
      <c r="Q5" s="77"/>
    </row>
    <row r="6" spans="1:17" ht="35.25" customHeight="1" x14ac:dyDescent="0.25">
      <c r="A6" s="63"/>
      <c r="B6" s="63"/>
      <c r="C6" s="65">
        <v>2014</v>
      </c>
      <c r="D6" s="13">
        <v>2015</v>
      </c>
      <c r="E6" s="65" t="s">
        <v>49</v>
      </c>
      <c r="F6" s="65">
        <v>2014</v>
      </c>
      <c r="G6" s="13">
        <v>2015</v>
      </c>
      <c r="H6" s="65" t="s">
        <v>49</v>
      </c>
      <c r="I6" s="65">
        <v>2014</v>
      </c>
      <c r="J6" s="13">
        <v>2015</v>
      </c>
      <c r="K6" s="65" t="s">
        <v>49</v>
      </c>
      <c r="L6" s="65">
        <v>2014</v>
      </c>
      <c r="M6" s="13">
        <v>2015</v>
      </c>
      <c r="N6" s="65" t="s">
        <v>49</v>
      </c>
      <c r="O6" s="65">
        <v>2014</v>
      </c>
      <c r="P6" s="13">
        <v>2015</v>
      </c>
      <c r="Q6" s="65" t="s">
        <v>49</v>
      </c>
    </row>
    <row r="7" spans="1:17" ht="35.25" customHeight="1" thickBot="1" x14ac:dyDescent="0.3">
      <c r="A7" s="64"/>
      <c r="B7" s="64"/>
      <c r="C7" s="66"/>
      <c r="D7" s="2" t="s">
        <v>48</v>
      </c>
      <c r="E7" s="66"/>
      <c r="F7" s="66"/>
      <c r="G7" s="2" t="s">
        <v>48</v>
      </c>
      <c r="H7" s="66"/>
      <c r="I7" s="66"/>
      <c r="J7" s="2" t="s">
        <v>48</v>
      </c>
      <c r="K7" s="66"/>
      <c r="L7" s="66"/>
      <c r="M7" s="2" t="s">
        <v>48</v>
      </c>
      <c r="N7" s="66"/>
      <c r="O7" s="66"/>
      <c r="P7" s="2" t="s">
        <v>48</v>
      </c>
      <c r="Q7" s="66"/>
    </row>
    <row r="8" spans="1:17" ht="15.75" thickBot="1" x14ac:dyDescent="0.3">
      <c r="A8" s="3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 ht="57" customHeight="1" thickBot="1" x14ac:dyDescent="0.3">
      <c r="A9" s="11">
        <v>1</v>
      </c>
      <c r="B9" s="4" t="s">
        <v>71</v>
      </c>
      <c r="C9" s="27">
        <v>31</v>
      </c>
      <c r="D9" s="27">
        <v>22</v>
      </c>
      <c r="E9" s="31">
        <f>D9/C9</f>
        <v>0.70967741935483875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76.5" customHeight="1" thickBot="1" x14ac:dyDescent="0.3">
      <c r="A10" s="11" t="s">
        <v>11</v>
      </c>
      <c r="B10" s="4" t="s">
        <v>72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62.25" customHeight="1" thickBot="1" x14ac:dyDescent="0.3">
      <c r="A11" s="11" t="s">
        <v>12</v>
      </c>
      <c r="B11" s="4" t="s">
        <v>73</v>
      </c>
      <c r="C11" s="27">
        <v>31</v>
      </c>
      <c r="D11" s="27">
        <v>22</v>
      </c>
      <c r="E11" s="31">
        <f>D11/C11</f>
        <v>0.70967741935483875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61.5" customHeight="1" thickBot="1" x14ac:dyDescent="0.3">
      <c r="A12" s="11" t="s">
        <v>13</v>
      </c>
      <c r="B12" s="4" t="s">
        <v>74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36.75" customHeight="1" thickBot="1" x14ac:dyDescent="0.3">
      <c r="A13" s="11" t="s">
        <v>14</v>
      </c>
      <c r="B13" s="4" t="s">
        <v>75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68.25" customHeight="1" thickBot="1" x14ac:dyDescent="0.3">
      <c r="A14" s="11" t="s">
        <v>103</v>
      </c>
      <c r="B14" s="4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3.25" customHeight="1" thickBot="1" x14ac:dyDescent="0.3">
      <c r="A15" s="11" t="s">
        <v>104</v>
      </c>
      <c r="B15" s="4" t="s">
        <v>77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.75" customHeight="1" thickBot="1" x14ac:dyDescent="0.3">
      <c r="A16" s="11">
        <v>2</v>
      </c>
      <c r="B16" s="4" t="s">
        <v>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88.5" customHeight="1" thickBot="1" x14ac:dyDescent="0.3">
      <c r="A17" s="11" t="s">
        <v>15</v>
      </c>
      <c r="B17" s="4" t="s">
        <v>79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83.25" customHeight="1" thickBot="1" x14ac:dyDescent="0.3">
      <c r="A18" s="11" t="s">
        <v>105</v>
      </c>
      <c r="B18" s="4" t="s">
        <v>80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70.5" customHeight="1" thickBot="1" x14ac:dyDescent="0.3">
      <c r="A19" s="11" t="s">
        <v>106</v>
      </c>
      <c r="B19" s="4" t="s">
        <v>81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57.75" customHeight="1" thickBot="1" x14ac:dyDescent="0.3">
      <c r="A20" s="11" t="s">
        <v>16</v>
      </c>
      <c r="B20" s="4" t="s">
        <v>73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67.5" customHeight="1" thickBot="1" x14ac:dyDescent="0.3">
      <c r="A21" s="11" t="s">
        <v>17</v>
      </c>
      <c r="B21" s="4" t="s">
        <v>74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40.5" customHeight="1" thickBot="1" x14ac:dyDescent="0.3">
      <c r="A22" s="11" t="s">
        <v>18</v>
      </c>
      <c r="B22" s="4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87.75" customHeight="1" thickBot="1" x14ac:dyDescent="0.3">
      <c r="A23" s="11" t="s">
        <v>107</v>
      </c>
      <c r="B23" s="4" t="s">
        <v>82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 customHeight="1" thickBot="1" x14ac:dyDescent="0.3">
      <c r="A24" s="11" t="s">
        <v>108</v>
      </c>
      <c r="B24" s="4" t="s">
        <v>77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46.5" customHeight="1" thickBot="1" x14ac:dyDescent="0.3">
      <c r="A25" s="11">
        <v>3</v>
      </c>
      <c r="B25" s="4" t="s">
        <v>83</v>
      </c>
      <c r="C25" s="27">
        <v>31</v>
      </c>
      <c r="D25" s="27">
        <v>22</v>
      </c>
      <c r="E25" s="31">
        <f>D25/C25</f>
        <v>0.70967741935483875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51.75" customHeight="1" thickBot="1" x14ac:dyDescent="0.3">
      <c r="A26" s="11" t="s">
        <v>19</v>
      </c>
      <c r="B26" s="4" t="s">
        <v>84</v>
      </c>
      <c r="C26" s="27">
        <v>31</v>
      </c>
      <c r="D26" s="27">
        <v>22</v>
      </c>
      <c r="E26" s="31">
        <f>D26/C26</f>
        <v>0.70967741935483875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02" customHeight="1" thickBot="1" x14ac:dyDescent="0.3">
      <c r="A27" s="11" t="s">
        <v>20</v>
      </c>
      <c r="B27" s="4" t="s">
        <v>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81.75" customHeight="1" thickBot="1" x14ac:dyDescent="0.3">
      <c r="A28" s="11" t="s">
        <v>21</v>
      </c>
      <c r="B28" s="4" t="s">
        <v>86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35.25" customHeight="1" thickBot="1" x14ac:dyDescent="0.3">
      <c r="A29" s="11" t="s">
        <v>22</v>
      </c>
      <c r="B29" s="4" t="s">
        <v>77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21">
    <mergeCell ref="B1:P3"/>
    <mergeCell ref="A4:A5"/>
    <mergeCell ref="B4:B5"/>
    <mergeCell ref="C4:Q4"/>
    <mergeCell ref="C5:E5"/>
    <mergeCell ref="F5:H5"/>
    <mergeCell ref="I5:K5"/>
    <mergeCell ref="L5:N5"/>
    <mergeCell ref="O5:Q5"/>
    <mergeCell ref="Q6:Q7"/>
    <mergeCell ref="A6:A7"/>
    <mergeCell ref="B6:B7"/>
    <mergeCell ref="C6:C7"/>
    <mergeCell ref="E6:E7"/>
    <mergeCell ref="F6:F7"/>
    <mergeCell ref="H6:H7"/>
    <mergeCell ref="I6:I7"/>
    <mergeCell ref="K6:K7"/>
    <mergeCell ref="L6:L7"/>
    <mergeCell ref="N6:N7"/>
    <mergeCell ref="O6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K7"/>
  <sheetViews>
    <sheetView zoomScale="70" zoomScaleNormal="70" workbookViewId="0">
      <selection activeCell="E24" sqref="E24"/>
    </sheetView>
  </sheetViews>
  <sheetFormatPr defaultRowHeight="15" x14ac:dyDescent="0.25"/>
  <cols>
    <col min="2" max="2" width="20.7109375" customWidth="1"/>
    <col min="3" max="3" width="18.85546875" customWidth="1"/>
    <col min="4" max="4" width="22.28515625" customWidth="1"/>
    <col min="5" max="5" width="22" customWidth="1"/>
    <col min="6" max="6" width="18.85546875" customWidth="1"/>
    <col min="7" max="7" width="23.5703125" customWidth="1"/>
    <col min="8" max="10" width="18.85546875" customWidth="1"/>
    <col min="11" max="11" width="29.42578125" customWidth="1"/>
  </cols>
  <sheetData>
    <row r="1" spans="1:11" x14ac:dyDescent="0.25">
      <c r="B1" s="106" t="s">
        <v>150</v>
      </c>
      <c r="C1" s="106"/>
      <c r="D1" s="106"/>
      <c r="E1" s="106"/>
      <c r="F1" s="106"/>
      <c r="G1" s="106"/>
      <c r="H1" s="106"/>
      <c r="I1" s="106"/>
      <c r="J1" s="106"/>
    </row>
    <row r="2" spans="1:11" x14ac:dyDescent="0.25">
      <c r="B2" s="106"/>
      <c r="C2" s="106"/>
      <c r="D2" s="106"/>
      <c r="E2" s="106"/>
      <c r="F2" s="106"/>
      <c r="G2" s="106"/>
      <c r="H2" s="106"/>
      <c r="I2" s="106"/>
      <c r="J2" s="106"/>
    </row>
    <row r="3" spans="1:11" ht="15.75" thickBot="1" x14ac:dyDescent="0.3"/>
    <row r="4" spans="1:11" ht="90" customHeight="1" thickBot="1" x14ac:dyDescent="0.3">
      <c r="A4" s="14" t="s">
        <v>0</v>
      </c>
      <c r="B4" s="1" t="s">
        <v>87</v>
      </c>
      <c r="C4" s="1" t="s">
        <v>88</v>
      </c>
      <c r="D4" s="1" t="s">
        <v>89</v>
      </c>
      <c r="E4" s="1" t="s">
        <v>90</v>
      </c>
      <c r="F4" s="1" t="s">
        <v>91</v>
      </c>
      <c r="G4" s="1" t="s">
        <v>97</v>
      </c>
      <c r="H4" s="1" t="s">
        <v>92</v>
      </c>
      <c r="I4" s="1" t="s">
        <v>93</v>
      </c>
      <c r="J4" s="1" t="s">
        <v>94</v>
      </c>
      <c r="K4" s="1" t="s">
        <v>95</v>
      </c>
    </row>
    <row r="5" spans="1:11" ht="15.75" thickBot="1" x14ac:dyDescent="0.3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105.75" thickBot="1" x14ac:dyDescent="0.3">
      <c r="A6" s="3">
        <v>1</v>
      </c>
      <c r="B6" s="12" t="s">
        <v>154</v>
      </c>
      <c r="C6" s="4" t="s">
        <v>158</v>
      </c>
      <c r="D6" s="16" t="s">
        <v>155</v>
      </c>
      <c r="E6" s="16" t="s">
        <v>156</v>
      </c>
      <c r="F6" s="16" t="s">
        <v>96</v>
      </c>
      <c r="G6" s="4" t="s">
        <v>157</v>
      </c>
      <c r="H6" s="4">
        <v>0</v>
      </c>
      <c r="I6" s="4">
        <v>20</v>
      </c>
      <c r="J6" s="4">
        <v>0</v>
      </c>
      <c r="K6" s="4" t="s">
        <v>98</v>
      </c>
    </row>
    <row r="7" spans="1:11" ht="15.75" thickBot="1" x14ac:dyDescent="0.3">
      <c r="A7" s="3"/>
      <c r="B7" s="15"/>
      <c r="C7" s="4"/>
      <c r="D7" s="16"/>
      <c r="E7" s="4"/>
      <c r="F7" s="16"/>
      <c r="G7" s="16"/>
      <c r="H7" s="4"/>
      <c r="I7" s="4"/>
      <c r="J7" s="4"/>
      <c r="K7" s="4"/>
    </row>
  </sheetData>
  <mergeCells count="1">
    <mergeCell ref="B1:J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00000"/>
  </sheetPr>
  <dimension ref="A1:D12"/>
  <sheetViews>
    <sheetView zoomScale="85" zoomScaleNormal="85" workbookViewId="0">
      <selection activeCell="D11" sqref="D11"/>
    </sheetView>
  </sheetViews>
  <sheetFormatPr defaultRowHeight="15" x14ac:dyDescent="0.25"/>
  <cols>
    <col min="1" max="1" width="5.140625" customWidth="1"/>
    <col min="2" max="2" width="54.85546875" customWidth="1"/>
    <col min="3" max="3" width="44.28515625" customWidth="1"/>
    <col min="4" max="4" width="23.42578125" customWidth="1"/>
  </cols>
  <sheetData>
    <row r="1" spans="1:4" ht="24.75" customHeight="1" x14ac:dyDescent="0.25">
      <c r="B1" s="110" t="s">
        <v>151</v>
      </c>
      <c r="C1" s="110"/>
    </row>
    <row r="2" spans="1:4" ht="24.75" customHeight="1" x14ac:dyDescent="0.25">
      <c r="B2" s="110"/>
      <c r="C2" s="110"/>
    </row>
    <row r="3" spans="1:4" ht="15.75" thickBot="1" x14ac:dyDescent="0.3"/>
    <row r="4" spans="1:4" ht="15.75" thickBot="1" x14ac:dyDescent="0.3">
      <c r="A4" s="14" t="s">
        <v>0</v>
      </c>
      <c r="B4" s="6" t="s">
        <v>109</v>
      </c>
      <c r="C4" s="6" t="s">
        <v>110</v>
      </c>
      <c r="D4" s="17"/>
    </row>
    <row r="5" spans="1:4" ht="44.25" customHeight="1" x14ac:dyDescent="0.25">
      <c r="A5" s="65">
        <v>1</v>
      </c>
      <c r="B5" s="8" t="s">
        <v>111</v>
      </c>
      <c r="C5" s="65" t="s">
        <v>114</v>
      </c>
      <c r="D5" s="107" t="s">
        <v>159</v>
      </c>
    </row>
    <row r="6" spans="1:4" ht="44.25" customHeight="1" x14ac:dyDescent="0.25">
      <c r="A6" s="79"/>
      <c r="B6" s="8" t="s">
        <v>112</v>
      </c>
      <c r="C6" s="79"/>
      <c r="D6" s="108"/>
    </row>
    <row r="7" spans="1:4" ht="44.25" customHeight="1" thickBot="1" x14ac:dyDescent="0.3">
      <c r="A7" s="66"/>
      <c r="B7" s="4" t="s">
        <v>113</v>
      </c>
      <c r="C7" s="66"/>
      <c r="D7" s="109"/>
    </row>
    <row r="8" spans="1:4" ht="45.75" thickBot="1" x14ac:dyDescent="0.3">
      <c r="A8" s="5">
        <v>2</v>
      </c>
      <c r="B8" s="4" t="s">
        <v>115</v>
      </c>
      <c r="C8" s="12" t="s">
        <v>116</v>
      </c>
      <c r="D8" s="12">
        <v>20</v>
      </c>
    </row>
    <row r="9" spans="1:4" ht="45.75" thickBot="1" x14ac:dyDescent="0.3">
      <c r="A9" s="11" t="s">
        <v>15</v>
      </c>
      <c r="B9" s="4" t="s">
        <v>117</v>
      </c>
      <c r="C9" s="12" t="s">
        <v>116</v>
      </c>
      <c r="D9" s="12">
        <v>20</v>
      </c>
    </row>
    <row r="10" spans="1:4" ht="45.75" thickBot="1" x14ac:dyDescent="0.3">
      <c r="A10" s="11" t="s">
        <v>16</v>
      </c>
      <c r="B10" s="4" t="s">
        <v>118</v>
      </c>
      <c r="C10" s="12" t="s">
        <v>116</v>
      </c>
      <c r="D10" s="12">
        <v>0</v>
      </c>
    </row>
    <row r="11" spans="1:4" ht="45.75" thickBot="1" x14ac:dyDescent="0.3">
      <c r="A11" s="5">
        <v>3</v>
      </c>
      <c r="B11" s="4" t="s">
        <v>119</v>
      </c>
      <c r="C11" s="12" t="s">
        <v>120</v>
      </c>
      <c r="D11" s="12">
        <v>1</v>
      </c>
    </row>
    <row r="12" spans="1:4" ht="45.75" thickBot="1" x14ac:dyDescent="0.3">
      <c r="A12" s="5">
        <v>4</v>
      </c>
      <c r="B12" s="4" t="s">
        <v>121</v>
      </c>
      <c r="C12" s="12" t="s">
        <v>120</v>
      </c>
      <c r="D12" s="12">
        <v>3</v>
      </c>
    </row>
  </sheetData>
  <mergeCells count="4">
    <mergeCell ref="A5:A7"/>
    <mergeCell ref="C5:C7"/>
    <mergeCell ref="D5:D7"/>
    <mergeCell ref="B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00000"/>
  </sheetPr>
  <dimension ref="A1:AF8"/>
  <sheetViews>
    <sheetView topLeftCell="Y1" zoomScale="85" zoomScaleNormal="85" workbookViewId="0">
      <selection activeCell="AD7" sqref="AD7:AE7"/>
    </sheetView>
  </sheetViews>
  <sheetFormatPr defaultRowHeight="15" x14ac:dyDescent="0.25"/>
  <cols>
    <col min="2" max="4" width="15" customWidth="1"/>
    <col min="5" max="31" width="21.5703125" customWidth="1"/>
    <col min="32" max="32" width="39.140625" customWidth="1"/>
  </cols>
  <sheetData>
    <row r="1" spans="1:32" x14ac:dyDescent="0.25">
      <c r="A1" s="113" t="s">
        <v>152</v>
      </c>
      <c r="B1" s="113"/>
      <c r="C1" s="113"/>
      <c r="D1" s="113"/>
      <c r="E1" s="113"/>
      <c r="F1" s="113"/>
      <c r="G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32" ht="15.75" x14ac:dyDescent="0.25">
      <c r="A2" s="113"/>
      <c r="B2" s="113"/>
      <c r="C2" s="113"/>
      <c r="D2" s="113"/>
      <c r="E2" s="113"/>
      <c r="F2" s="113"/>
      <c r="G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54" t="s">
        <v>152</v>
      </c>
    </row>
    <row r="3" spans="1:32" ht="15.75" thickBot="1" x14ac:dyDescent="0.3"/>
    <row r="4" spans="1:32" ht="105.75" customHeight="1" thickBot="1" x14ac:dyDescent="0.3">
      <c r="A4" s="65" t="s">
        <v>0</v>
      </c>
      <c r="B4" s="65" t="s">
        <v>122</v>
      </c>
      <c r="C4" s="65" t="s">
        <v>123</v>
      </c>
      <c r="D4" s="65" t="s">
        <v>124</v>
      </c>
      <c r="E4" s="75" t="s">
        <v>125</v>
      </c>
      <c r="F4" s="76"/>
      <c r="G4" s="76"/>
      <c r="H4" s="76"/>
      <c r="I4" s="77"/>
      <c r="J4" s="75" t="s">
        <v>126</v>
      </c>
      <c r="K4" s="76"/>
      <c r="L4" s="76"/>
      <c r="M4" s="76"/>
      <c r="N4" s="76"/>
      <c r="O4" s="77"/>
      <c r="P4" s="75" t="s">
        <v>127</v>
      </c>
      <c r="Q4" s="76"/>
      <c r="R4" s="76"/>
      <c r="S4" s="76"/>
      <c r="T4" s="76"/>
      <c r="U4" s="76"/>
      <c r="V4" s="77"/>
      <c r="W4" s="75" t="s">
        <v>128</v>
      </c>
      <c r="X4" s="76"/>
      <c r="Y4" s="76"/>
      <c r="Z4" s="77"/>
      <c r="AA4" s="75" t="s">
        <v>129</v>
      </c>
      <c r="AB4" s="76"/>
      <c r="AC4" s="77"/>
      <c r="AD4" s="75" t="s">
        <v>130</v>
      </c>
      <c r="AE4" s="76"/>
      <c r="AF4" s="77"/>
    </row>
    <row r="5" spans="1:32" ht="111" customHeight="1" thickBot="1" x14ac:dyDescent="0.3">
      <c r="A5" s="66"/>
      <c r="B5" s="66"/>
      <c r="C5" s="66"/>
      <c r="D5" s="66"/>
      <c r="E5" s="12" t="s">
        <v>131</v>
      </c>
      <c r="F5" s="6" t="s">
        <v>132</v>
      </c>
      <c r="G5" s="6" t="s">
        <v>133</v>
      </c>
      <c r="H5" s="6" t="s">
        <v>134</v>
      </c>
      <c r="I5" s="6" t="s">
        <v>1</v>
      </c>
      <c r="J5" s="12" t="s">
        <v>135</v>
      </c>
      <c r="K5" s="12" t="s">
        <v>136</v>
      </c>
      <c r="L5" s="12" t="s">
        <v>137</v>
      </c>
      <c r="M5" s="12" t="s">
        <v>138</v>
      </c>
      <c r="N5" s="12" t="s">
        <v>139</v>
      </c>
      <c r="O5" s="12" t="s">
        <v>1</v>
      </c>
      <c r="P5" s="12" t="s">
        <v>140</v>
      </c>
      <c r="Q5" s="12" t="s">
        <v>141</v>
      </c>
      <c r="R5" s="12" t="s">
        <v>136</v>
      </c>
      <c r="S5" s="12" t="s">
        <v>137</v>
      </c>
      <c r="T5" s="12" t="s">
        <v>138</v>
      </c>
      <c r="U5" s="12" t="s">
        <v>139</v>
      </c>
      <c r="V5" s="12" t="s">
        <v>1</v>
      </c>
      <c r="W5" s="12" t="s">
        <v>142</v>
      </c>
      <c r="X5" s="12" t="s">
        <v>143</v>
      </c>
      <c r="Y5" s="12" t="s">
        <v>144</v>
      </c>
      <c r="Z5" s="12" t="s">
        <v>1</v>
      </c>
      <c r="AA5" s="12" t="s">
        <v>145</v>
      </c>
      <c r="AB5" s="12" t="s">
        <v>146</v>
      </c>
      <c r="AC5" s="12" t="s">
        <v>147</v>
      </c>
      <c r="AD5" s="75" t="s">
        <v>148</v>
      </c>
      <c r="AE5" s="77"/>
      <c r="AF5" s="12" t="s">
        <v>149</v>
      </c>
    </row>
    <row r="6" spans="1:32" ht="15.75" thickBot="1" x14ac:dyDescent="0.3">
      <c r="A6" s="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75">
        <v>30</v>
      </c>
      <c r="AE6" s="77"/>
      <c r="AF6" s="12">
        <v>31</v>
      </c>
    </row>
    <row r="7" spans="1:32" s="26" customFormat="1" ht="37.5" customHeight="1" thickBot="1" x14ac:dyDescent="0.3">
      <c r="A7" s="18" t="s">
        <v>153</v>
      </c>
      <c r="B7" s="21" t="s">
        <v>153</v>
      </c>
      <c r="C7" s="21">
        <v>2014</v>
      </c>
      <c r="D7" s="18" t="s">
        <v>153</v>
      </c>
      <c r="E7" s="21">
        <v>24</v>
      </c>
      <c r="F7" s="21">
        <v>24</v>
      </c>
      <c r="G7" s="18">
        <v>0</v>
      </c>
      <c r="H7" s="21">
        <v>0</v>
      </c>
      <c r="I7" s="21">
        <v>0</v>
      </c>
      <c r="J7" s="18">
        <v>0</v>
      </c>
      <c r="K7" s="21">
        <v>24</v>
      </c>
      <c r="L7" s="21">
        <v>0</v>
      </c>
      <c r="M7" s="18">
        <v>0</v>
      </c>
      <c r="N7" s="21">
        <v>0</v>
      </c>
      <c r="O7" s="21">
        <v>0</v>
      </c>
      <c r="P7" s="18" t="s">
        <v>172</v>
      </c>
      <c r="Q7" s="21" t="s">
        <v>153</v>
      </c>
      <c r="R7" s="21" t="s">
        <v>172</v>
      </c>
      <c r="S7" s="18" t="s">
        <v>153</v>
      </c>
      <c r="T7" s="21" t="s">
        <v>153</v>
      </c>
      <c r="U7" s="21" t="s">
        <v>153</v>
      </c>
      <c r="V7" s="18" t="s">
        <v>153</v>
      </c>
      <c r="W7" s="21" t="s">
        <v>172</v>
      </c>
      <c r="X7" s="21" t="s">
        <v>153</v>
      </c>
      <c r="Y7" s="18" t="s">
        <v>153</v>
      </c>
      <c r="Z7" s="21" t="s">
        <v>153</v>
      </c>
      <c r="AA7" s="21" t="s">
        <v>172</v>
      </c>
      <c r="AB7" s="21" t="s">
        <v>153</v>
      </c>
      <c r="AC7" s="21" t="s">
        <v>153</v>
      </c>
      <c r="AD7" s="75" t="s">
        <v>173</v>
      </c>
      <c r="AE7" s="77"/>
      <c r="AF7" s="21" t="s">
        <v>173</v>
      </c>
    </row>
    <row r="8" spans="1:32" ht="15.75" thickBot="1" x14ac:dyDescent="0.3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11"/>
      <c r="AE8" s="112"/>
      <c r="AF8" s="4"/>
    </row>
  </sheetData>
  <mergeCells count="16">
    <mergeCell ref="AD7:AE7"/>
    <mergeCell ref="AD8:AE8"/>
    <mergeCell ref="I1:X2"/>
    <mergeCell ref="AD4:AF4"/>
    <mergeCell ref="A1:G2"/>
    <mergeCell ref="P4:V4"/>
    <mergeCell ref="W4:Z4"/>
    <mergeCell ref="AA4:AC4"/>
    <mergeCell ref="AD5:AE5"/>
    <mergeCell ref="AD6:AE6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Титульный</vt:lpstr>
      <vt:lpstr>форма 2.1.</vt:lpstr>
      <vt:lpstr>фома 2.2</vt:lpstr>
      <vt:lpstr>Форма 3.4</vt:lpstr>
      <vt:lpstr>Форма 3.5</vt:lpstr>
      <vt:lpstr>Форма 4.1</vt:lpstr>
      <vt:lpstr>Форма 4.2</vt:lpstr>
      <vt:lpstr>Форма 4.3</vt:lpstr>
      <vt:lpstr>Форма 4.9</vt:lpstr>
      <vt:lpstr>'Форма 3.5'!sub_17305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Электрик</dc:creator>
  <cp:lastModifiedBy>Елена Эдуардовна Дубинина</cp:lastModifiedBy>
  <cp:lastPrinted>2016-03-28T08:11:21Z</cp:lastPrinted>
  <dcterms:created xsi:type="dcterms:W3CDTF">2016-03-28T08:10:17Z</dcterms:created>
  <dcterms:modified xsi:type="dcterms:W3CDTF">2017-10-23T02:15:15Z</dcterms:modified>
</cp:coreProperties>
</file>